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76" windowHeight="7752" activeTab="1"/>
  </bookViews>
  <sheets>
    <sheet name="L3 Curr Elettronica" sheetId="1" r:id="rId1"/>
    <sheet name="L3 Curr TLC" sheetId="4" r:id="rId2"/>
  </sheets>
  <externalReferences>
    <externalReference r:id="rId3"/>
  </externalReferences>
  <definedNames>
    <definedName name="_xlnm.Print_Area" localSheetId="0">'L3 Curr Elettronica'!$A$1:$AH$115</definedName>
    <definedName name="_xlnm.Print_Area" localSheetId="1">'L3 Curr TLC'!$A$1:$AH$117</definedName>
  </definedNames>
  <calcPr calcId="152511"/>
</workbook>
</file>

<file path=xl/calcChain.xml><?xml version="1.0" encoding="utf-8"?>
<calcChain xmlns="http://schemas.openxmlformats.org/spreadsheetml/2006/main">
  <c r="H73" i="4" l="1"/>
  <c r="E73" i="4"/>
  <c r="H56" i="4" l="1"/>
  <c r="I46" i="4" s="1"/>
  <c r="E56" i="4"/>
  <c r="E36" i="4"/>
  <c r="H36" i="4"/>
  <c r="I26" i="4" s="1"/>
  <c r="E44" i="4"/>
  <c r="H44" i="4"/>
  <c r="I38" i="4" s="1"/>
  <c r="H83" i="4"/>
  <c r="I83" i="4" s="1"/>
  <c r="E83" i="4"/>
  <c r="I82" i="4"/>
  <c r="I81" i="4"/>
  <c r="I80" i="4"/>
  <c r="I78" i="4"/>
  <c r="I77" i="4"/>
  <c r="I76" i="4"/>
  <c r="I75" i="4"/>
  <c r="I60" i="4"/>
  <c r="H22" i="4"/>
  <c r="E22" i="4"/>
  <c r="H14" i="4"/>
  <c r="I3" i="4" s="1"/>
  <c r="E14" i="4"/>
  <c r="E24" i="4" l="1"/>
  <c r="H24" i="4"/>
  <c r="I24" i="4" s="1"/>
  <c r="H58" i="4"/>
  <c r="I58" i="4" s="1"/>
  <c r="E58" i="4"/>
  <c r="E85" i="4"/>
  <c r="I16" i="4"/>
  <c r="H85" i="4"/>
  <c r="I85" i="4" s="1"/>
  <c r="E13" i="1"/>
  <c r="H13" i="1"/>
  <c r="I3" i="1" s="1"/>
  <c r="H40" i="1" l="1"/>
  <c r="I26" i="1" s="1"/>
  <c r="H81" i="1"/>
  <c r="I81" i="1" s="1"/>
  <c r="E81" i="1"/>
  <c r="I80" i="1"/>
  <c r="I79" i="1"/>
  <c r="I78" i="1"/>
  <c r="I74" i="1"/>
  <c r="I75" i="1"/>
  <c r="I76" i="1"/>
  <c r="I73" i="1"/>
  <c r="H71" i="1"/>
  <c r="I62" i="1" s="1"/>
  <c r="E71" i="1"/>
  <c r="H48" i="1"/>
  <c r="I42" i="1" s="1"/>
  <c r="H58" i="1"/>
  <c r="I50" i="1" s="1"/>
  <c r="E48" i="1"/>
  <c r="E58" i="1"/>
  <c r="E40" i="1"/>
  <c r="H22" i="1"/>
  <c r="E22" i="1"/>
  <c r="E83" i="1" l="1"/>
  <c r="I15" i="1"/>
  <c r="H24" i="1"/>
  <c r="I24" i="1" s="1"/>
  <c r="E60" i="1"/>
  <c r="H83" i="1"/>
  <c r="I83" i="1" s="1"/>
  <c r="H60" i="1"/>
  <c r="I60" i="1" s="1"/>
  <c r="E24" i="1" l="1"/>
</calcChain>
</file>

<file path=xl/sharedStrings.xml><?xml version="1.0" encoding="utf-8"?>
<sst xmlns="http://schemas.openxmlformats.org/spreadsheetml/2006/main" count="162" uniqueCount="86">
  <si>
    <t>Caratterizzanti</t>
  </si>
  <si>
    <t xml:space="preserve">MAT/05 </t>
  </si>
  <si>
    <t xml:space="preserve">Analisi matematica </t>
  </si>
  <si>
    <t>MAT/03</t>
  </si>
  <si>
    <t xml:space="preserve">ING-INF/05 </t>
  </si>
  <si>
    <t>MAT/08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</si>
  <si>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</si>
  <si>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</si>
  <si>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</si>
  <si>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</si>
  <si>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</si>
  <si>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</si>
  <si>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</si>
  <si>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ING-IND/33</t>
  </si>
  <si>
    <t>ING-IND/32</t>
  </si>
  <si>
    <t>ING-INF/01 Elettronica</t>
  </si>
  <si>
    <t>ING-INF/03 Telecomunicazioni</t>
  </si>
  <si>
    <t>SSD</t>
  </si>
  <si>
    <t>Matematica, informatica e statistica</t>
  </si>
  <si>
    <t>Fond.informatica</t>
  </si>
  <si>
    <t>Calcolo numerico</t>
  </si>
  <si>
    <t xml:space="preserve">di base </t>
  </si>
  <si>
    <t>Fisica Generale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</si>
  <si>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</si>
  <si>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</si>
  <si>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</si>
  <si>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</si>
  <si>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</si>
  <si>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</si>
  <si>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Fisica Generale B</t>
  </si>
  <si>
    <t>Progett. autom.  di circuiti elettr.</t>
  </si>
  <si>
    <t>Fondamenti di elettronica</t>
  </si>
  <si>
    <t>Tot. Ing.elettronica</t>
  </si>
  <si>
    <t>Ingegneria Informatica</t>
  </si>
  <si>
    <t>Fondamenti di optoelettronica</t>
  </si>
  <si>
    <t>Fondamenti di automatica</t>
  </si>
  <si>
    <t>ING-INF/05</t>
  </si>
  <si>
    <t>Tot. Ing informatica</t>
  </si>
  <si>
    <t>Ingegneria Telecomunicazioni</t>
  </si>
  <si>
    <t>Comunicazioni elettriche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</si>
  <si>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</si>
  <si>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</si>
  <si>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</si>
  <si>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</si>
  <si>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</si>
  <si>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</si>
  <si>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</si>
  <si>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</si>
  <si>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</si>
  <si>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</si>
  <si>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</si>
  <si>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</si>
  <si>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</si>
  <si>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</si>
  <si>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</si>
  <si>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</si>
  <si>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</si>
  <si>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</si>
  <si>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</si>
  <si>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</si>
  <si>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</si>
  <si>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</si>
  <si>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</si>
  <si>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</si>
  <si>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</si>
  <si>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</si>
  <si>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</si>
  <si>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</si>
  <si>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</si>
  <si>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</si>
  <si>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Complementi di analisi</t>
  </si>
  <si>
    <t>Fisica Generale A</t>
  </si>
  <si>
    <t>Reti di telecomunicazione</t>
  </si>
  <si>
    <t>Elaborazione dei segnali</t>
  </si>
  <si>
    <t>Fondamenti dei sistemi operativi</t>
  </si>
  <si>
    <t>Campi elettromagnetici</t>
  </si>
  <si>
    <t>ING/INF02</t>
  </si>
  <si>
    <t>ING/INF 07</t>
  </si>
  <si>
    <t>Misure e strumentaz. Elettronica</t>
  </si>
  <si>
    <t>Elettr. dei sist. Digitali</t>
  </si>
  <si>
    <t>Compatibilità elettromagnetica</t>
  </si>
  <si>
    <t xml:space="preserve">Campi elettromagnetici </t>
  </si>
  <si>
    <t xml:space="preserve">Dispositivi elettronici </t>
  </si>
  <si>
    <t>Geometria e algebra</t>
  </si>
  <si>
    <t>Misure e Strumentaz. Elettroniche</t>
  </si>
  <si>
    <t>Microonde e Antenne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</si>
</sst>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8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1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32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6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10" fillId="0" borderId="13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7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4" borderId="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2" fillId="0" borderId="39" xfId="0" applyFont="1" applyBorder="1"/>
    <xf numFmtId="0" fontId="0" fillId="0" borderId="4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2" fillId="0" borderId="39" xfId="0" applyFont="1" applyBorder="1" applyAlignment="1">
      <alignment vertical="center" wrapText="1"/>
    </xf>
    <xf numFmtId="0" fontId="1" fillId="0" borderId="42" xfId="0" applyFont="1" applyBorder="1" applyAlignment="1">
      <alignment horizontal="center"/>
    </xf>
    <xf numFmtId="0" fontId="8" fillId="4" borderId="4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45" xfId="0" applyFont="1" applyFill="1" applyBorder="1" applyAlignment="1">
      <alignment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vertical="center" wrapText="1"/>
    </xf>
    <xf numFmtId="0" fontId="8" fillId="4" borderId="36" xfId="0" applyFont="1" applyFill="1" applyBorder="1" applyAlignment="1">
      <alignment vertical="center" wrapText="1"/>
    </xf>
    <xf numFmtId="0" fontId="8" fillId="4" borderId="4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3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4" xfId="0" applyFill="1" applyBorder="1" applyProtection="1"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2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e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0-2011%20DA%20CORREGGERE%20LA%20VERIFICA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 refreshError="1">
        <row r="17">
          <cell r="E1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showGridLines="0" view="pageLayout" topLeftCell="A28" zoomScale="40" zoomScaleNormal="100" zoomScaleSheetLayoutView="80" zoomScalePageLayoutView="40" workbookViewId="0">
      <selection activeCell="C70" sqref="C66:C70"/>
    </sheetView>
  </sheetViews>
  <sheetFormatPr defaultRowHeight="14.4" x14ac:dyDescent="0.3"/>
  <cols>
    <col min="1" max="1" width="16.44140625" customWidth="1"/>
    <col min="2" max="2" width="23.44140625" customWidth="1"/>
    <col min="3" max="3" width="18.1093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75" customWidth="1"/>
    <col min="11" max="11" width="13.5546875" style="75" customWidth="1"/>
    <col min="12" max="12" width="13.44140625" style="75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69</v>
      </c>
      <c r="B2" s="16" t="s">
        <v>27</v>
      </c>
      <c r="C2" s="14" t="s">
        <v>17</v>
      </c>
      <c r="D2" s="84" t="s">
        <v>68</v>
      </c>
      <c r="E2" s="85" t="s">
        <v>65</v>
      </c>
      <c r="F2" s="130" t="s">
        <v>67</v>
      </c>
      <c r="G2" s="131"/>
      <c r="H2" s="15" t="s">
        <v>66</v>
      </c>
      <c r="I2" s="16" t="s">
        <v>23</v>
      </c>
      <c r="J2" s="76"/>
      <c r="K2" s="76"/>
      <c r="L2" s="76"/>
    </row>
    <row r="3" spans="1:14" ht="15" thickBot="1" x14ac:dyDescent="0.35">
      <c r="A3" s="146" t="s">
        <v>21</v>
      </c>
      <c r="B3" s="138" t="s">
        <v>18</v>
      </c>
      <c r="C3" s="21" t="s">
        <v>1</v>
      </c>
      <c r="D3" s="119" t="s">
        <v>2</v>
      </c>
      <c r="E3" s="83">
        <v>12</v>
      </c>
      <c r="F3" s="132">
        <v>30</v>
      </c>
      <c r="G3" s="132">
        <v>42</v>
      </c>
      <c r="H3" s="122">
        <v>12</v>
      </c>
      <c r="I3" s="135" t="str">
        <f>IF(OR(H13&lt;F3,H13&gt;G3),"no", "ok")</f>
        <v>ok</v>
      </c>
      <c r="K3" s="76"/>
      <c r="L3" s="76"/>
    </row>
    <row r="4" spans="1:14" ht="15" thickBot="1" x14ac:dyDescent="0.35">
      <c r="A4" s="146"/>
      <c r="B4" s="139"/>
      <c r="C4" s="21" t="s">
        <v>3</v>
      </c>
      <c r="D4" s="119" t="s">
        <v>83</v>
      </c>
      <c r="E4" s="83">
        <v>6</v>
      </c>
      <c r="F4" s="133"/>
      <c r="G4" s="133"/>
      <c r="H4" s="122">
        <v>6</v>
      </c>
      <c r="I4" s="136"/>
      <c r="K4" s="76"/>
      <c r="L4" s="76"/>
    </row>
    <row r="5" spans="1:14" ht="15" thickBot="1" x14ac:dyDescent="0.35">
      <c r="A5" s="146"/>
      <c r="B5" s="139"/>
      <c r="C5" s="21" t="s">
        <v>4</v>
      </c>
      <c r="D5" s="119" t="s">
        <v>19</v>
      </c>
      <c r="E5" s="83">
        <v>9</v>
      </c>
      <c r="F5" s="133"/>
      <c r="G5" s="133"/>
      <c r="H5" s="122">
        <v>9</v>
      </c>
      <c r="I5" s="136"/>
      <c r="K5" s="76"/>
      <c r="L5" s="76"/>
    </row>
    <row r="6" spans="1:14" ht="15" thickBot="1" x14ac:dyDescent="0.35">
      <c r="A6" s="146"/>
      <c r="B6" s="139"/>
      <c r="C6" s="21" t="s">
        <v>1</v>
      </c>
      <c r="D6" s="119" t="s">
        <v>70</v>
      </c>
      <c r="E6" s="83">
        <v>6</v>
      </c>
      <c r="F6" s="133"/>
      <c r="G6" s="133"/>
      <c r="H6" s="122">
        <v>6</v>
      </c>
      <c r="I6" s="136"/>
      <c r="K6" s="76"/>
      <c r="L6" s="76"/>
    </row>
    <row r="7" spans="1:14" x14ac:dyDescent="0.3">
      <c r="A7" s="146"/>
      <c r="B7" s="139"/>
      <c r="C7" s="21" t="s">
        <v>5</v>
      </c>
      <c r="D7" s="121"/>
      <c r="E7" s="83"/>
      <c r="F7" s="133"/>
      <c r="G7" s="133"/>
      <c r="H7" s="122"/>
      <c r="I7" s="136"/>
      <c r="K7" s="76"/>
      <c r="L7" s="76"/>
    </row>
    <row r="8" spans="1:14" x14ac:dyDescent="0.3">
      <c r="A8" s="146"/>
      <c r="B8" s="139"/>
      <c r="C8" s="121"/>
      <c r="D8" s="121"/>
      <c r="E8" s="83"/>
      <c r="F8" s="133"/>
      <c r="G8" s="133"/>
      <c r="H8" s="122"/>
      <c r="I8" s="136"/>
      <c r="K8" s="76"/>
      <c r="L8" s="76"/>
    </row>
    <row r="9" spans="1:14" x14ac:dyDescent="0.3">
      <c r="A9" s="146"/>
      <c r="B9" s="139"/>
      <c r="C9" s="121"/>
      <c r="D9" s="121"/>
      <c r="E9" s="83"/>
      <c r="F9" s="133"/>
      <c r="G9" s="133"/>
      <c r="H9" s="122"/>
      <c r="I9" s="136"/>
      <c r="K9" s="76"/>
      <c r="L9" s="76"/>
    </row>
    <row r="10" spans="1:14" x14ac:dyDescent="0.3">
      <c r="A10" s="146"/>
      <c r="B10" s="139"/>
      <c r="C10" s="121"/>
      <c r="D10" s="121"/>
      <c r="E10" s="83"/>
      <c r="F10" s="133"/>
      <c r="G10" s="133"/>
      <c r="H10" s="122"/>
      <c r="I10" s="136"/>
      <c r="K10" s="76"/>
      <c r="L10" s="76"/>
    </row>
    <row r="11" spans="1:14" x14ac:dyDescent="0.3">
      <c r="A11" s="146"/>
      <c r="B11" s="139"/>
      <c r="C11" s="121"/>
      <c r="D11" s="121"/>
      <c r="E11" s="83"/>
      <c r="F11" s="133"/>
      <c r="G11" s="133"/>
      <c r="H11" s="122"/>
      <c r="I11" s="136"/>
      <c r="K11" s="76"/>
      <c r="L11" s="76"/>
    </row>
    <row r="12" spans="1:14" ht="15" thickBot="1" x14ac:dyDescent="0.35">
      <c r="A12" s="146"/>
      <c r="B12" s="140"/>
      <c r="C12" s="121"/>
      <c r="D12" s="121"/>
      <c r="E12" s="83"/>
      <c r="F12" s="134"/>
      <c r="G12" s="134"/>
      <c r="H12" s="122"/>
      <c r="I12" s="137"/>
      <c r="K12" s="76"/>
      <c r="L12" s="76"/>
    </row>
    <row r="13" spans="1:14" s="3" customFormat="1" ht="15.9" customHeight="1" x14ac:dyDescent="0.3">
      <c r="A13" s="146"/>
      <c r="B13" s="29" t="s">
        <v>26</v>
      </c>
      <c r="C13" s="8"/>
      <c r="D13" s="9"/>
      <c r="E13" s="34">
        <f>SUM(E3:E12)</f>
        <v>33</v>
      </c>
      <c r="F13" s="9"/>
      <c r="G13" s="26"/>
      <c r="H13" s="87">
        <f>SUM(H3:H12)</f>
        <v>33</v>
      </c>
      <c r="I13" s="26"/>
      <c r="J13" s="77"/>
      <c r="K13" s="76"/>
      <c r="L13" s="76"/>
      <c r="M13" s="78"/>
      <c r="N13" s="78"/>
    </row>
    <row r="14" spans="1:14" ht="7.5" customHeight="1" thickBot="1" x14ac:dyDescent="0.35">
      <c r="A14" s="146"/>
      <c r="B14" s="19"/>
      <c r="C14" s="20"/>
      <c r="D14" s="5"/>
      <c r="E14" s="22"/>
      <c r="F14" s="9"/>
      <c r="G14" s="9"/>
      <c r="H14" s="4"/>
      <c r="I14" s="4"/>
      <c r="K14" s="76"/>
      <c r="L14" s="76"/>
    </row>
    <row r="15" spans="1:14" ht="15" thickBot="1" x14ac:dyDescent="0.35">
      <c r="A15" s="146"/>
      <c r="B15" s="138" t="s">
        <v>24</v>
      </c>
      <c r="C15" s="21" t="s">
        <v>6</v>
      </c>
      <c r="D15" s="119" t="s">
        <v>71</v>
      </c>
      <c r="E15" s="83">
        <v>12</v>
      </c>
      <c r="F15" s="141">
        <v>12</v>
      </c>
      <c r="G15" s="141">
        <v>24</v>
      </c>
      <c r="H15" s="122">
        <v>12</v>
      </c>
      <c r="I15" s="135" t="str">
        <f>IF(OR(H22&lt;F15,H22&gt;G15),"no", "ok")</f>
        <v>ok</v>
      </c>
      <c r="K15" s="76"/>
      <c r="L15" s="76"/>
    </row>
    <row r="16" spans="1:14" x14ac:dyDescent="0.3">
      <c r="A16" s="146"/>
      <c r="B16" s="139"/>
      <c r="C16" s="21" t="s">
        <v>63</v>
      </c>
      <c r="D16" s="119" t="s">
        <v>29</v>
      </c>
      <c r="E16" s="90">
        <v>6</v>
      </c>
      <c r="F16" s="142"/>
      <c r="G16" s="142"/>
      <c r="H16" s="122">
        <v>6</v>
      </c>
      <c r="I16" s="136"/>
      <c r="K16" s="76"/>
      <c r="L16" s="76"/>
    </row>
    <row r="17" spans="1:14" x14ac:dyDescent="0.3">
      <c r="A17" s="146"/>
      <c r="B17" s="139"/>
      <c r="C17" s="121"/>
      <c r="D17" s="121"/>
      <c r="E17" s="90"/>
      <c r="F17" s="142"/>
      <c r="G17" s="142"/>
      <c r="H17" s="122"/>
      <c r="I17" s="136"/>
      <c r="K17" s="76"/>
      <c r="L17" s="76"/>
    </row>
    <row r="18" spans="1:14" x14ac:dyDescent="0.3">
      <c r="A18" s="146"/>
      <c r="B18" s="139"/>
      <c r="C18" s="121"/>
      <c r="D18" s="121"/>
      <c r="E18" s="90"/>
      <c r="F18" s="142"/>
      <c r="G18" s="142"/>
      <c r="H18" s="122"/>
      <c r="I18" s="136"/>
      <c r="K18" s="76"/>
      <c r="L18" s="76"/>
    </row>
    <row r="19" spans="1:14" x14ac:dyDescent="0.3">
      <c r="A19" s="146"/>
      <c r="B19" s="139"/>
      <c r="C19" s="121"/>
      <c r="D19" s="121"/>
      <c r="E19" s="90"/>
      <c r="F19" s="142"/>
      <c r="G19" s="142"/>
      <c r="H19" s="122"/>
      <c r="I19" s="136"/>
      <c r="K19" s="76"/>
      <c r="L19" s="76"/>
    </row>
    <row r="20" spans="1:14" x14ac:dyDescent="0.3">
      <c r="A20" s="146"/>
      <c r="B20" s="139"/>
      <c r="C20" s="121"/>
      <c r="D20" s="121"/>
      <c r="E20" s="83"/>
      <c r="F20" s="142"/>
      <c r="G20" s="142"/>
      <c r="H20" s="122"/>
      <c r="I20" s="136"/>
      <c r="K20" s="76"/>
      <c r="L20" s="76"/>
    </row>
    <row r="21" spans="1:14" ht="15" thickBot="1" x14ac:dyDescent="0.35">
      <c r="A21" s="147"/>
      <c r="B21" s="140"/>
      <c r="C21" s="121"/>
      <c r="D21" s="121"/>
      <c r="E21" s="83"/>
      <c r="F21" s="143"/>
      <c r="G21" s="143"/>
      <c r="H21" s="122"/>
      <c r="I21" s="136"/>
      <c r="K21" s="76"/>
      <c r="L21" s="76"/>
      <c r="M21" s="76"/>
    </row>
    <row r="22" spans="1:14" s="3" customFormat="1" x14ac:dyDescent="0.3">
      <c r="A22" s="30"/>
      <c r="B22" s="29" t="s">
        <v>25</v>
      </c>
      <c r="C22" s="31"/>
      <c r="D22" s="8"/>
      <c r="E22" s="88">
        <f>SUM(E15:E21)</f>
        <v>18</v>
      </c>
      <c r="F22" s="41"/>
      <c r="G22" s="41"/>
      <c r="H22" s="89">
        <f>SUM(H15:H21)</f>
        <v>18</v>
      </c>
      <c r="I22" s="42"/>
      <c r="J22" s="78"/>
      <c r="K22" s="76"/>
      <c r="L22" s="76"/>
      <c r="M22" s="78"/>
      <c r="N22" s="78"/>
    </row>
    <row r="23" spans="1:14" s="3" customFormat="1" ht="6.9" customHeight="1" x14ac:dyDescent="0.25">
      <c r="A23" s="35"/>
      <c r="B23" s="29"/>
      <c r="C23" s="31"/>
      <c r="D23" s="8"/>
      <c r="E23" s="40"/>
      <c r="F23" s="36"/>
      <c r="G23" s="36"/>
      <c r="H23" s="36"/>
      <c r="I23" s="36"/>
      <c r="J23" s="77"/>
      <c r="K23" s="77"/>
      <c r="L23" s="76"/>
      <c r="M23" s="78"/>
      <c r="N23" s="78"/>
    </row>
    <row r="24" spans="1:14" ht="16.5" customHeight="1" x14ac:dyDescent="0.25">
      <c r="A24" s="50" t="s">
        <v>42</v>
      </c>
      <c r="B24" s="51"/>
      <c r="C24" s="52"/>
      <c r="D24" s="53"/>
      <c r="E24" s="37">
        <f>[1]Foglio1!$E$17</f>
        <v>0</v>
      </c>
      <c r="F24" s="62">
        <v>42</v>
      </c>
      <c r="G24" s="62">
        <v>78</v>
      </c>
      <c r="H24" s="38">
        <f>H22+H13</f>
        <v>51</v>
      </c>
      <c r="I24" s="39" t="str">
        <f>IF(OR(H24&lt;F24,H24&gt;G24),"no", "ok")</f>
        <v>ok</v>
      </c>
      <c r="J24" s="77"/>
      <c r="K24" s="77"/>
      <c r="L24" s="76"/>
    </row>
    <row r="25" spans="1:14" ht="15.75" thickBot="1" x14ac:dyDescent="0.3">
      <c r="A25" s="5"/>
      <c r="B25" s="10"/>
      <c r="C25" s="18"/>
      <c r="D25" s="8"/>
      <c r="E25" s="4"/>
      <c r="F25" s="63"/>
      <c r="G25" s="7"/>
      <c r="H25" s="4"/>
      <c r="I25" s="4"/>
      <c r="J25" s="77"/>
      <c r="K25" s="77"/>
      <c r="L25" s="76"/>
    </row>
    <row r="26" spans="1:14" ht="15" thickBot="1" x14ac:dyDescent="0.35">
      <c r="A26" s="148" t="s">
        <v>0</v>
      </c>
      <c r="B26" s="138" t="s">
        <v>28</v>
      </c>
      <c r="C26" s="28" t="s">
        <v>64</v>
      </c>
      <c r="D26" s="119" t="s">
        <v>82</v>
      </c>
      <c r="E26" s="90">
        <v>12</v>
      </c>
      <c r="F26" s="141">
        <v>24</v>
      </c>
      <c r="G26" s="141">
        <v>60</v>
      </c>
      <c r="H26" s="122">
        <v>12</v>
      </c>
      <c r="I26" s="135" t="str">
        <f>IF(OR(H40&lt;F26,H40&gt;G26),"no", "ok")</f>
        <v>ok</v>
      </c>
      <c r="J26" s="77"/>
      <c r="K26" s="77"/>
      <c r="L26" s="76"/>
    </row>
    <row r="27" spans="1:14" ht="15" thickBot="1" x14ac:dyDescent="0.35">
      <c r="A27" s="149"/>
      <c r="B27" s="139"/>
      <c r="C27" s="28" t="s">
        <v>64</v>
      </c>
      <c r="D27" s="119" t="s">
        <v>30</v>
      </c>
      <c r="E27" s="90">
        <v>6</v>
      </c>
      <c r="F27" s="142"/>
      <c r="G27" s="142"/>
      <c r="H27" s="122">
        <v>6</v>
      </c>
      <c r="I27" s="136"/>
      <c r="J27" s="77"/>
      <c r="K27" s="77"/>
      <c r="L27" s="76"/>
    </row>
    <row r="28" spans="1:14" ht="15" thickBot="1" x14ac:dyDescent="0.35">
      <c r="A28" s="149"/>
      <c r="B28" s="139"/>
      <c r="C28" s="28" t="s">
        <v>64</v>
      </c>
      <c r="D28" s="119" t="s">
        <v>79</v>
      </c>
      <c r="E28" s="90">
        <v>12</v>
      </c>
      <c r="F28" s="142"/>
      <c r="G28" s="142"/>
      <c r="H28" s="122">
        <v>12</v>
      </c>
      <c r="I28" s="136"/>
      <c r="J28" s="77"/>
      <c r="K28" s="77"/>
      <c r="L28" s="76"/>
    </row>
    <row r="29" spans="1:14" ht="15" thickBot="1" x14ac:dyDescent="0.35">
      <c r="A29" s="149"/>
      <c r="B29" s="139"/>
      <c r="C29" s="28" t="s">
        <v>64</v>
      </c>
      <c r="D29" s="119" t="s">
        <v>31</v>
      </c>
      <c r="E29" s="90">
        <v>12</v>
      </c>
      <c r="F29" s="142"/>
      <c r="G29" s="142"/>
      <c r="H29" s="122">
        <v>12</v>
      </c>
      <c r="I29" s="136"/>
      <c r="J29" s="77"/>
      <c r="K29" s="77"/>
      <c r="L29" s="76"/>
    </row>
    <row r="30" spans="1:14" ht="15" thickBot="1" x14ac:dyDescent="0.35">
      <c r="A30" s="149"/>
      <c r="B30" s="139"/>
      <c r="C30" s="28" t="s">
        <v>64</v>
      </c>
      <c r="D30" s="119" t="s">
        <v>34</v>
      </c>
      <c r="E30" s="90">
        <v>6</v>
      </c>
      <c r="F30" s="142"/>
      <c r="G30" s="142"/>
      <c r="H30" s="122">
        <v>6</v>
      </c>
      <c r="I30" s="136"/>
      <c r="J30" s="77"/>
      <c r="K30" s="77"/>
      <c r="L30" s="76"/>
    </row>
    <row r="31" spans="1:14" ht="15" thickBot="1" x14ac:dyDescent="0.35">
      <c r="A31" s="149"/>
      <c r="B31" s="139" t="s">
        <v>15</v>
      </c>
      <c r="C31" s="28" t="s">
        <v>7</v>
      </c>
      <c r="D31" s="119" t="s">
        <v>78</v>
      </c>
      <c r="E31" s="83">
        <v>6</v>
      </c>
      <c r="F31" s="142"/>
      <c r="G31" s="142"/>
      <c r="H31" s="122">
        <v>6</v>
      </c>
      <c r="I31" s="136"/>
      <c r="J31" s="77"/>
      <c r="K31" s="77"/>
      <c r="L31" s="76"/>
    </row>
    <row r="32" spans="1:14" x14ac:dyDescent="0.3">
      <c r="A32" s="149"/>
      <c r="B32" s="139"/>
      <c r="C32" s="28" t="s">
        <v>11</v>
      </c>
      <c r="D32" s="122"/>
      <c r="E32" s="83"/>
      <c r="F32" s="142"/>
      <c r="G32" s="142"/>
      <c r="H32" s="122"/>
      <c r="I32" s="136"/>
      <c r="J32" s="77"/>
      <c r="K32" s="77"/>
      <c r="L32" s="76"/>
    </row>
    <row r="33" spans="1:12" x14ac:dyDescent="0.3">
      <c r="A33" s="149"/>
      <c r="B33" s="139"/>
      <c r="C33" s="122"/>
      <c r="D33" s="122"/>
      <c r="E33" s="83"/>
      <c r="F33" s="142"/>
      <c r="G33" s="142"/>
      <c r="H33" s="122"/>
      <c r="I33" s="136"/>
      <c r="J33" s="77"/>
      <c r="K33" s="77"/>
      <c r="L33" s="76"/>
    </row>
    <row r="34" spans="1:12" x14ac:dyDescent="0.3">
      <c r="A34" s="149"/>
      <c r="B34" s="139"/>
      <c r="C34" s="122"/>
      <c r="D34" s="122"/>
      <c r="E34" s="83"/>
      <c r="F34" s="142"/>
      <c r="G34" s="142"/>
      <c r="H34" s="122"/>
      <c r="I34" s="136"/>
      <c r="J34" s="77"/>
      <c r="K34" s="77"/>
      <c r="L34" s="76"/>
    </row>
    <row r="35" spans="1:12" x14ac:dyDescent="0.3">
      <c r="A35" s="149"/>
      <c r="B35" s="139"/>
      <c r="C35" s="122"/>
      <c r="D35" s="122"/>
      <c r="E35" s="83"/>
      <c r="F35" s="142"/>
      <c r="G35" s="142"/>
      <c r="H35" s="122"/>
      <c r="I35" s="136"/>
      <c r="J35" s="77"/>
      <c r="K35" s="77"/>
      <c r="L35" s="76"/>
    </row>
    <row r="36" spans="1:12" x14ac:dyDescent="0.3">
      <c r="A36" s="149"/>
      <c r="B36" s="139"/>
      <c r="C36" s="122"/>
      <c r="D36" s="122"/>
      <c r="E36" s="83"/>
      <c r="F36" s="142"/>
      <c r="G36" s="142"/>
      <c r="H36" s="122"/>
      <c r="I36" s="136"/>
      <c r="J36" s="77"/>
      <c r="K36" s="77"/>
      <c r="L36" s="76"/>
    </row>
    <row r="37" spans="1:12" x14ac:dyDescent="0.3">
      <c r="A37" s="149"/>
      <c r="B37" s="139"/>
      <c r="C37" s="122"/>
      <c r="D37" s="122"/>
      <c r="E37" s="83"/>
      <c r="F37" s="142"/>
      <c r="G37" s="142"/>
      <c r="H37" s="122"/>
      <c r="I37" s="136"/>
      <c r="J37" s="77"/>
      <c r="K37" s="77"/>
      <c r="L37" s="76"/>
    </row>
    <row r="38" spans="1:12" x14ac:dyDescent="0.3">
      <c r="A38" s="149"/>
      <c r="B38" s="139"/>
      <c r="C38" s="122"/>
      <c r="D38" s="122"/>
      <c r="E38" s="83"/>
      <c r="F38" s="142"/>
      <c r="G38" s="142"/>
      <c r="H38" s="122"/>
      <c r="I38" s="136"/>
      <c r="J38" s="77"/>
      <c r="K38" s="77"/>
      <c r="L38" s="76"/>
    </row>
    <row r="39" spans="1:12" ht="15" customHeight="1" thickBot="1" x14ac:dyDescent="0.35">
      <c r="A39" s="149"/>
      <c r="B39" s="140" t="s">
        <v>16</v>
      </c>
      <c r="C39" s="122"/>
      <c r="D39" s="121"/>
      <c r="E39" s="83"/>
      <c r="F39" s="143"/>
      <c r="G39" s="143"/>
      <c r="H39" s="122"/>
      <c r="I39" s="136"/>
      <c r="J39" s="77"/>
      <c r="K39" s="77"/>
      <c r="L39" s="76"/>
    </row>
    <row r="40" spans="1:12" ht="14.1" customHeight="1" x14ac:dyDescent="0.3">
      <c r="A40" s="149"/>
      <c r="B40" s="46" t="s">
        <v>32</v>
      </c>
      <c r="C40" s="47"/>
      <c r="D40" s="8"/>
      <c r="E40" s="88">
        <f>SUM(E26:E39)</f>
        <v>54</v>
      </c>
      <c r="F40" s="41"/>
      <c r="G40" s="41"/>
      <c r="H40" s="89">
        <f>SUM(H26:H39)</f>
        <v>54</v>
      </c>
      <c r="I40" s="42"/>
      <c r="J40" s="77"/>
      <c r="K40" s="77"/>
      <c r="L40" s="76"/>
    </row>
    <row r="41" spans="1:12" ht="12" customHeight="1" thickBot="1" x14ac:dyDescent="0.35">
      <c r="A41" s="149"/>
      <c r="B41" s="11"/>
      <c r="C41" s="24"/>
      <c r="D41" s="8"/>
      <c r="E41" s="86"/>
      <c r="F41" s="64"/>
      <c r="G41" s="65"/>
      <c r="H41" s="4"/>
      <c r="I41" s="24"/>
      <c r="J41" s="77"/>
      <c r="K41" s="77"/>
      <c r="L41" s="76"/>
    </row>
    <row r="42" spans="1:12" ht="15" thickBot="1" x14ac:dyDescent="0.35">
      <c r="A42" s="149"/>
      <c r="B42" s="138" t="s">
        <v>33</v>
      </c>
      <c r="C42" s="28" t="s">
        <v>10</v>
      </c>
      <c r="D42" s="120" t="s">
        <v>35</v>
      </c>
      <c r="E42" s="91">
        <v>12</v>
      </c>
      <c r="F42" s="141">
        <v>12</v>
      </c>
      <c r="G42" s="141">
        <v>24</v>
      </c>
      <c r="H42" s="126">
        <v>12</v>
      </c>
      <c r="I42" s="135" t="str">
        <f>IF(OR(H48&lt;F42,H48&gt;G42),"no", "ok")</f>
        <v>ok</v>
      </c>
      <c r="J42" s="77"/>
      <c r="K42" s="77"/>
      <c r="L42" s="76"/>
    </row>
    <row r="43" spans="1:12" x14ac:dyDescent="0.3">
      <c r="A43" s="149"/>
      <c r="B43" s="139"/>
      <c r="C43" s="28" t="s">
        <v>36</v>
      </c>
      <c r="D43" s="121"/>
      <c r="E43" s="90"/>
      <c r="F43" s="142"/>
      <c r="G43" s="142"/>
      <c r="H43" s="122"/>
      <c r="I43" s="136"/>
      <c r="J43" s="77"/>
      <c r="K43" s="77"/>
      <c r="L43" s="76"/>
    </row>
    <row r="44" spans="1:12" x14ac:dyDescent="0.3">
      <c r="A44" s="149"/>
      <c r="B44" s="139"/>
      <c r="C44" s="122"/>
      <c r="D44" s="121"/>
      <c r="E44" s="90"/>
      <c r="F44" s="142"/>
      <c r="G44" s="142"/>
      <c r="H44" s="122"/>
      <c r="I44" s="136"/>
      <c r="J44" s="77"/>
      <c r="K44" s="77"/>
      <c r="L44" s="76"/>
    </row>
    <row r="45" spans="1:12" x14ac:dyDescent="0.3">
      <c r="A45" s="149"/>
      <c r="B45" s="139"/>
      <c r="C45" s="122"/>
      <c r="D45" s="121"/>
      <c r="E45" s="90"/>
      <c r="F45" s="142"/>
      <c r="G45" s="142"/>
      <c r="H45" s="122"/>
      <c r="I45" s="136"/>
      <c r="J45" s="77"/>
      <c r="K45" s="77"/>
      <c r="L45" s="76"/>
    </row>
    <row r="46" spans="1:12" x14ac:dyDescent="0.3">
      <c r="A46" s="149"/>
      <c r="B46" s="139"/>
      <c r="C46" s="122"/>
      <c r="D46" s="121"/>
      <c r="E46" s="90"/>
      <c r="F46" s="142"/>
      <c r="G46" s="142"/>
      <c r="H46" s="122"/>
      <c r="I46" s="136"/>
      <c r="J46" s="77"/>
      <c r="K46" s="77"/>
      <c r="L46" s="76"/>
    </row>
    <row r="47" spans="1:12" ht="15" thickBot="1" x14ac:dyDescent="0.35">
      <c r="A47" s="149"/>
      <c r="B47" s="140" t="s">
        <v>16</v>
      </c>
      <c r="C47" s="122"/>
      <c r="D47" s="125"/>
      <c r="E47" s="92"/>
      <c r="F47" s="143"/>
      <c r="G47" s="143"/>
      <c r="H47" s="127"/>
      <c r="I47" s="136"/>
      <c r="J47" s="77"/>
      <c r="K47" s="77"/>
      <c r="L47" s="76"/>
    </row>
    <row r="48" spans="1:12" x14ac:dyDescent="0.3">
      <c r="A48" s="149"/>
      <c r="B48" s="29" t="s">
        <v>37</v>
      </c>
      <c r="C48" s="31"/>
      <c r="D48" s="8"/>
      <c r="E48" s="88">
        <f>SUM(E42:E47)</f>
        <v>12</v>
      </c>
      <c r="F48" s="41"/>
      <c r="G48" s="41"/>
      <c r="H48" s="89">
        <f>SUM(H42:H47)</f>
        <v>12</v>
      </c>
      <c r="I48" s="42"/>
      <c r="J48" s="77"/>
      <c r="K48" s="77"/>
      <c r="L48" s="76"/>
    </row>
    <row r="49" spans="1:14" ht="8.1" customHeight="1" thickBot="1" x14ac:dyDescent="0.35">
      <c r="A49" s="150"/>
      <c r="B49" s="11"/>
      <c r="C49" s="48"/>
      <c r="D49" s="36"/>
      <c r="E49" s="93"/>
      <c r="F49" s="49"/>
      <c r="G49" s="66"/>
      <c r="H49" s="4"/>
      <c r="I49" s="24"/>
      <c r="J49" s="77"/>
      <c r="K49" s="77"/>
      <c r="L49" s="76"/>
    </row>
    <row r="50" spans="1:14" ht="15.6" customHeight="1" thickBot="1" x14ac:dyDescent="0.35">
      <c r="A50" s="149"/>
      <c r="B50" s="138" t="s">
        <v>38</v>
      </c>
      <c r="C50" s="28" t="s">
        <v>11</v>
      </c>
      <c r="D50" s="119" t="s">
        <v>80</v>
      </c>
      <c r="E50" s="90">
        <v>6</v>
      </c>
      <c r="F50" s="141">
        <v>24</v>
      </c>
      <c r="G50" s="141">
        <v>54</v>
      </c>
      <c r="H50" s="122">
        <v>6</v>
      </c>
      <c r="I50" s="135" t="str">
        <f>IF(OR(H58&lt;F50,H58&gt;G50),"no", "ok")</f>
        <v>ok</v>
      </c>
      <c r="J50" s="77"/>
      <c r="K50" s="77"/>
      <c r="L50" s="76"/>
    </row>
    <row r="51" spans="1:14" ht="15" thickBot="1" x14ac:dyDescent="0.35">
      <c r="A51" s="149"/>
      <c r="B51" s="139"/>
      <c r="C51" s="28" t="s">
        <v>9</v>
      </c>
      <c r="D51" s="119" t="s">
        <v>39</v>
      </c>
      <c r="E51" s="90">
        <v>12</v>
      </c>
      <c r="F51" s="142"/>
      <c r="G51" s="142"/>
      <c r="H51" s="122">
        <v>12</v>
      </c>
      <c r="I51" s="136"/>
      <c r="J51" s="77"/>
      <c r="K51" s="77"/>
      <c r="L51" s="76"/>
    </row>
    <row r="52" spans="1:14" x14ac:dyDescent="0.3">
      <c r="A52" s="149"/>
      <c r="B52" s="139"/>
      <c r="C52" s="28" t="s">
        <v>11</v>
      </c>
      <c r="D52" s="119" t="s">
        <v>81</v>
      </c>
      <c r="E52" s="90">
        <v>6</v>
      </c>
      <c r="F52" s="142"/>
      <c r="G52" s="142"/>
      <c r="H52" s="122">
        <v>6</v>
      </c>
      <c r="I52" s="136"/>
      <c r="J52" s="77"/>
      <c r="K52" s="77"/>
      <c r="L52" s="76"/>
    </row>
    <row r="53" spans="1:14" x14ac:dyDescent="0.3">
      <c r="A53" s="149"/>
      <c r="B53" s="139"/>
      <c r="C53" s="122"/>
      <c r="D53" s="121"/>
      <c r="E53" s="90"/>
      <c r="F53" s="142"/>
      <c r="G53" s="142"/>
      <c r="H53" s="122"/>
      <c r="I53" s="136"/>
      <c r="J53" s="77"/>
      <c r="K53" s="77"/>
      <c r="L53" s="76"/>
    </row>
    <row r="54" spans="1:14" x14ac:dyDescent="0.3">
      <c r="A54" s="149"/>
      <c r="B54" s="139"/>
      <c r="C54" s="122"/>
      <c r="D54" s="121"/>
      <c r="E54" s="90"/>
      <c r="F54" s="142"/>
      <c r="G54" s="142"/>
      <c r="H54" s="122"/>
      <c r="I54" s="136"/>
      <c r="J54" s="77"/>
      <c r="K54" s="77"/>
      <c r="L54" s="76"/>
    </row>
    <row r="55" spans="1:14" x14ac:dyDescent="0.3">
      <c r="A55" s="149"/>
      <c r="B55" s="139"/>
      <c r="C55" s="122"/>
      <c r="D55" s="121"/>
      <c r="E55" s="90"/>
      <c r="F55" s="142"/>
      <c r="G55" s="142"/>
      <c r="H55" s="122"/>
      <c r="I55" s="136"/>
      <c r="J55" s="77"/>
      <c r="K55" s="77"/>
      <c r="L55" s="76"/>
    </row>
    <row r="56" spans="1:14" x14ac:dyDescent="0.3">
      <c r="A56" s="149"/>
      <c r="B56" s="139" t="s">
        <v>15</v>
      </c>
      <c r="C56" s="122"/>
      <c r="D56" s="121"/>
      <c r="E56" s="83"/>
      <c r="F56" s="142"/>
      <c r="G56" s="142"/>
      <c r="H56" s="122"/>
      <c r="I56" s="136"/>
      <c r="J56" s="77"/>
      <c r="K56" s="77"/>
      <c r="L56" s="76"/>
    </row>
    <row r="57" spans="1:14" ht="15" thickBot="1" x14ac:dyDescent="0.35">
      <c r="A57" s="151"/>
      <c r="B57" s="140" t="s">
        <v>16</v>
      </c>
      <c r="C57" s="122"/>
      <c r="D57" s="121"/>
      <c r="E57" s="83"/>
      <c r="F57" s="143"/>
      <c r="G57" s="143"/>
      <c r="H57" s="122"/>
      <c r="I57" s="136"/>
      <c r="J57" s="77"/>
      <c r="K57" s="77"/>
      <c r="L57" s="76"/>
    </row>
    <row r="58" spans="1:14" x14ac:dyDescent="0.3">
      <c r="A58" s="32"/>
      <c r="B58" s="29" t="s">
        <v>40</v>
      </c>
      <c r="C58" s="31"/>
      <c r="D58" s="8"/>
      <c r="E58" s="88">
        <f>SUM(E50:E57)</f>
        <v>24</v>
      </c>
      <c r="F58" s="41"/>
      <c r="G58" s="41"/>
      <c r="H58" s="89">
        <f>SUM(H50:H57)</f>
        <v>24</v>
      </c>
      <c r="I58" s="42"/>
      <c r="J58" s="77"/>
      <c r="K58" s="77"/>
      <c r="L58" s="76"/>
    </row>
    <row r="59" spans="1:14" s="5" customFormat="1" ht="7.5" customHeight="1" x14ac:dyDescent="0.3">
      <c r="A59" s="33"/>
      <c r="B59" s="29"/>
      <c r="C59" s="31"/>
      <c r="D59" s="8"/>
      <c r="E59" s="40"/>
      <c r="F59" s="36"/>
      <c r="G59" s="36"/>
      <c r="H59" s="36"/>
      <c r="I59" s="36"/>
      <c r="J59" s="77"/>
      <c r="K59" s="77"/>
      <c r="L59" s="76"/>
      <c r="M59" s="10"/>
      <c r="N59" s="10"/>
    </row>
    <row r="60" spans="1:14" ht="16.5" customHeight="1" x14ac:dyDescent="0.3">
      <c r="A60" s="50" t="s">
        <v>41</v>
      </c>
      <c r="B60" s="51"/>
      <c r="C60" s="52"/>
      <c r="D60" s="53"/>
      <c r="E60" s="37">
        <f>E48+E58+E40</f>
        <v>90</v>
      </c>
      <c r="F60" s="37">
        <v>60</v>
      </c>
      <c r="G60" s="37">
        <v>114</v>
      </c>
      <c r="H60" s="37">
        <f>H48+H58+H40</f>
        <v>90</v>
      </c>
      <c r="I60" s="39" t="str">
        <f>IF(OR(H60&lt;F60,H60&gt;G60),"no", "ok")</f>
        <v>ok</v>
      </c>
      <c r="J60" s="77"/>
      <c r="K60" s="77"/>
      <c r="L60" s="76"/>
    </row>
    <row r="61" spans="1:14" s="5" customFormat="1" ht="15" thickBot="1" x14ac:dyDescent="0.35">
      <c r="A61" s="45"/>
      <c r="B61" s="12"/>
      <c r="C61" s="95"/>
      <c r="D61" s="94"/>
      <c r="E61" s="95"/>
      <c r="F61" s="67"/>
      <c r="G61" s="68"/>
      <c r="H61" s="95"/>
      <c r="I61" s="17"/>
      <c r="J61" s="31"/>
      <c r="K61" s="31"/>
      <c r="L61" s="76"/>
      <c r="M61" s="10"/>
      <c r="N61" s="10"/>
    </row>
    <row r="62" spans="1:14" ht="15" thickBot="1" x14ac:dyDescent="0.35">
      <c r="A62" s="152" t="s">
        <v>43</v>
      </c>
      <c r="B62" s="155"/>
      <c r="C62" s="96" t="s">
        <v>45</v>
      </c>
      <c r="D62" s="119" t="s">
        <v>47</v>
      </c>
      <c r="E62" s="83">
        <v>6</v>
      </c>
      <c r="F62" s="132">
        <v>18</v>
      </c>
      <c r="G62" s="132">
        <v>30</v>
      </c>
      <c r="H62" s="122">
        <v>6</v>
      </c>
      <c r="I62" s="135" t="str">
        <f>IF(OR(H71&lt;F62,H71&gt;G62),"no", "ok")</f>
        <v>ok</v>
      </c>
      <c r="J62" s="77"/>
      <c r="K62" s="77"/>
      <c r="L62" s="76"/>
    </row>
    <row r="63" spans="1:14" ht="15" thickBot="1" x14ac:dyDescent="0.35">
      <c r="A63" s="146"/>
      <c r="B63" s="156"/>
      <c r="C63" s="96" t="s">
        <v>8</v>
      </c>
      <c r="D63" s="119" t="s">
        <v>48</v>
      </c>
      <c r="E63" s="83">
        <v>6</v>
      </c>
      <c r="F63" s="133"/>
      <c r="G63" s="133"/>
      <c r="H63" s="122">
        <v>6</v>
      </c>
      <c r="I63" s="136"/>
      <c r="J63" s="77"/>
      <c r="K63" s="77"/>
      <c r="L63" s="76"/>
    </row>
    <row r="64" spans="1:14" ht="15" thickBot="1" x14ac:dyDescent="0.35">
      <c r="A64" s="146"/>
      <c r="B64" s="156"/>
      <c r="C64" s="96" t="s">
        <v>46</v>
      </c>
      <c r="D64" s="119" t="s">
        <v>56</v>
      </c>
      <c r="E64" s="83">
        <v>6</v>
      </c>
      <c r="F64" s="133"/>
      <c r="G64" s="133"/>
      <c r="H64" s="122">
        <v>6</v>
      </c>
      <c r="I64" s="136"/>
      <c r="J64" s="77"/>
      <c r="K64" s="77"/>
      <c r="L64" s="76"/>
    </row>
    <row r="65" spans="1:12" ht="15" thickBot="1" x14ac:dyDescent="0.35">
      <c r="A65" s="146"/>
      <c r="B65" s="156"/>
      <c r="C65" s="96" t="s">
        <v>7</v>
      </c>
      <c r="D65" s="128"/>
      <c r="E65" s="97"/>
      <c r="F65" s="133"/>
      <c r="G65" s="133"/>
      <c r="H65" s="129"/>
      <c r="I65" s="136"/>
      <c r="J65" s="77"/>
      <c r="K65" s="77"/>
      <c r="L65" s="76"/>
    </row>
    <row r="66" spans="1:12" x14ac:dyDescent="0.3">
      <c r="A66" s="146"/>
      <c r="B66" s="156"/>
      <c r="C66" s="122"/>
      <c r="D66" s="121"/>
      <c r="E66" s="83"/>
      <c r="F66" s="133"/>
      <c r="G66" s="133"/>
      <c r="H66" s="122"/>
      <c r="I66" s="136"/>
      <c r="J66" s="77"/>
      <c r="K66" s="77"/>
      <c r="L66" s="76"/>
    </row>
    <row r="67" spans="1:12" x14ac:dyDescent="0.3">
      <c r="A67" s="146"/>
      <c r="B67" s="156"/>
      <c r="C67" s="122"/>
      <c r="D67" s="121"/>
      <c r="E67" s="83"/>
      <c r="F67" s="133"/>
      <c r="G67" s="133"/>
      <c r="H67" s="122"/>
      <c r="I67" s="136"/>
      <c r="J67" s="77"/>
      <c r="K67" s="77"/>
      <c r="L67" s="76"/>
    </row>
    <row r="68" spans="1:12" x14ac:dyDescent="0.3">
      <c r="A68" s="146"/>
      <c r="B68" s="156"/>
      <c r="C68" s="122"/>
      <c r="D68" s="121"/>
      <c r="E68" s="83"/>
      <c r="F68" s="133"/>
      <c r="G68" s="133"/>
      <c r="H68" s="122"/>
      <c r="I68" s="136"/>
      <c r="J68" s="77"/>
      <c r="K68" s="77"/>
      <c r="L68" s="76"/>
    </row>
    <row r="69" spans="1:12" x14ac:dyDescent="0.3">
      <c r="A69" s="146"/>
      <c r="B69" s="156"/>
      <c r="C69" s="122"/>
      <c r="D69" s="121"/>
      <c r="E69" s="83"/>
      <c r="F69" s="133"/>
      <c r="G69" s="133"/>
      <c r="H69" s="122"/>
      <c r="I69" s="136"/>
      <c r="J69" s="77"/>
      <c r="K69" s="77"/>
      <c r="L69" s="76"/>
    </row>
    <row r="70" spans="1:12" ht="15" thickBot="1" x14ac:dyDescent="0.35">
      <c r="A70" s="147"/>
      <c r="B70" s="157"/>
      <c r="C70" s="122"/>
      <c r="D70" s="121"/>
      <c r="E70" s="83"/>
      <c r="F70" s="134"/>
      <c r="G70" s="134"/>
      <c r="H70" s="122"/>
      <c r="I70" s="137"/>
      <c r="J70" s="77"/>
      <c r="K70" s="77"/>
      <c r="L70" s="76"/>
    </row>
    <row r="71" spans="1:12" x14ac:dyDescent="0.3">
      <c r="A71" s="54"/>
      <c r="B71" s="29" t="s">
        <v>26</v>
      </c>
      <c r="C71" s="25"/>
      <c r="D71" s="9"/>
      <c r="E71" s="34">
        <f>SUM(E62:E70)</f>
        <v>18</v>
      </c>
      <c r="F71" s="9"/>
      <c r="G71" s="26"/>
      <c r="H71" s="87">
        <f>SUM(H62:H70)</f>
        <v>18</v>
      </c>
      <c r="I71" s="26"/>
      <c r="J71" s="77"/>
      <c r="K71" s="77"/>
      <c r="L71" s="76"/>
    </row>
    <row r="72" spans="1:12" ht="15" thickBot="1" x14ac:dyDescent="0.35">
      <c r="A72" s="54"/>
      <c r="B72" s="19"/>
      <c r="C72" s="20"/>
      <c r="D72" s="5"/>
      <c r="E72" s="22"/>
      <c r="F72" s="9"/>
      <c r="G72" s="9"/>
      <c r="H72" s="4"/>
      <c r="I72" s="4"/>
      <c r="J72" s="77"/>
      <c r="K72" s="77"/>
      <c r="L72" s="76"/>
    </row>
    <row r="73" spans="1:12" ht="15" thickBot="1" x14ac:dyDescent="0.35">
      <c r="A73" s="152" t="s">
        <v>49</v>
      </c>
      <c r="B73" s="153" t="s">
        <v>50</v>
      </c>
      <c r="C73" s="101" t="s">
        <v>52</v>
      </c>
      <c r="D73" s="119" t="s">
        <v>51</v>
      </c>
      <c r="E73" s="83">
        <v>3</v>
      </c>
      <c r="F73" s="69">
        <v>0</v>
      </c>
      <c r="G73" s="69">
        <v>6</v>
      </c>
      <c r="H73" s="122">
        <v>3</v>
      </c>
      <c r="I73" s="43" t="str">
        <f>IF(OR(H73&lt;F73,H73&gt;G73),"no", "ok")</f>
        <v>ok</v>
      </c>
      <c r="J73" s="77"/>
      <c r="K73" s="77"/>
      <c r="L73" s="76"/>
    </row>
    <row r="74" spans="1:12" ht="29.4" thickBot="1" x14ac:dyDescent="0.35">
      <c r="A74" s="146"/>
      <c r="B74" s="154"/>
      <c r="C74" s="101" t="s">
        <v>53</v>
      </c>
      <c r="D74" s="121"/>
      <c r="E74" s="83"/>
      <c r="F74" s="70">
        <v>0</v>
      </c>
      <c r="G74" s="70">
        <v>3</v>
      </c>
      <c r="H74" s="122"/>
      <c r="I74" s="43" t="str">
        <f t="shared" ref="I74:I76" si="0">IF(OR(H74&lt;F74,H74&gt;G74),"no", "ok")</f>
        <v>ok</v>
      </c>
      <c r="J74" s="77"/>
      <c r="K74" s="77"/>
      <c r="L74" s="76"/>
    </row>
    <row r="75" spans="1:12" ht="29.4" thickBot="1" x14ac:dyDescent="0.35">
      <c r="A75" s="146"/>
      <c r="B75" s="154"/>
      <c r="C75" s="101" t="s">
        <v>54</v>
      </c>
      <c r="D75" s="121"/>
      <c r="E75" s="83"/>
      <c r="F75" s="70">
        <v>0</v>
      </c>
      <c r="G75" s="70">
        <v>6</v>
      </c>
      <c r="H75" s="122"/>
      <c r="I75" s="43" t="str">
        <f t="shared" si="0"/>
        <v>ok</v>
      </c>
      <c r="J75" s="77"/>
      <c r="K75" s="77"/>
      <c r="L75" s="76"/>
    </row>
    <row r="76" spans="1:12" ht="48.6" thickBot="1" x14ac:dyDescent="0.35">
      <c r="A76" s="146"/>
      <c r="B76" s="154"/>
      <c r="C76" s="102" t="s">
        <v>55</v>
      </c>
      <c r="D76" s="121"/>
      <c r="E76" s="83"/>
      <c r="F76" s="71">
        <v>0</v>
      </c>
      <c r="G76" s="71">
        <v>6</v>
      </c>
      <c r="H76" s="122"/>
      <c r="I76" s="43" t="str">
        <f t="shared" si="0"/>
        <v>ok</v>
      </c>
      <c r="J76" s="77"/>
      <c r="K76" s="77"/>
      <c r="L76" s="76"/>
    </row>
    <row r="77" spans="1:12" ht="15" thickBot="1" x14ac:dyDescent="0.35">
      <c r="A77" s="146"/>
      <c r="B77" s="59"/>
      <c r="C77" s="93"/>
      <c r="D77" s="93"/>
      <c r="E77" s="93"/>
      <c r="F77" s="60"/>
      <c r="G77" s="61"/>
      <c r="H77" s="93"/>
      <c r="I77" s="6"/>
      <c r="J77" s="77"/>
      <c r="K77" s="77"/>
      <c r="L77" s="76"/>
    </row>
    <row r="78" spans="1:12" ht="15" thickBot="1" x14ac:dyDescent="0.35">
      <c r="A78" s="146"/>
      <c r="B78" s="99"/>
      <c r="C78" s="101" t="s">
        <v>57</v>
      </c>
      <c r="D78" s="119" t="s">
        <v>58</v>
      </c>
      <c r="E78" s="83">
        <v>3</v>
      </c>
      <c r="F78" s="72">
        <v>3</v>
      </c>
      <c r="G78" s="72">
        <v>6</v>
      </c>
      <c r="H78" s="122">
        <v>3</v>
      </c>
      <c r="I78" s="44" t="str">
        <f>IF(OR(H78&lt;F78,H78&gt;G78),"no", "ok")</f>
        <v>ok</v>
      </c>
      <c r="J78" s="77"/>
      <c r="K78" s="77"/>
      <c r="L78" s="76"/>
    </row>
    <row r="79" spans="1:12" ht="15" thickBot="1" x14ac:dyDescent="0.35">
      <c r="A79" s="146"/>
      <c r="B79" s="99"/>
      <c r="C79" s="101" t="s">
        <v>59</v>
      </c>
      <c r="D79" s="121"/>
      <c r="E79" s="83">
        <v>3</v>
      </c>
      <c r="F79" s="73">
        <v>3</v>
      </c>
      <c r="G79" s="73">
        <v>6</v>
      </c>
      <c r="H79" s="122">
        <v>3</v>
      </c>
      <c r="I79" s="43" t="str">
        <f t="shared" ref="I79:I81" si="1">IF(OR(H79&lt;F79,H79&gt;G79),"no", "ok")</f>
        <v>ok</v>
      </c>
      <c r="J79" s="77"/>
      <c r="K79" s="77"/>
      <c r="L79" s="76"/>
    </row>
    <row r="80" spans="1:12" ht="15" thickBot="1" x14ac:dyDescent="0.35">
      <c r="A80" s="146"/>
      <c r="B80" s="100"/>
      <c r="C80" s="101" t="s">
        <v>62</v>
      </c>
      <c r="D80" s="121"/>
      <c r="E80" s="83">
        <v>12</v>
      </c>
      <c r="F80" s="74">
        <v>12</v>
      </c>
      <c r="G80" s="74">
        <v>18</v>
      </c>
      <c r="H80" s="122">
        <v>12</v>
      </c>
      <c r="I80" s="55" t="str">
        <f t="shared" si="1"/>
        <v>ok</v>
      </c>
      <c r="J80" s="77"/>
      <c r="K80" s="77"/>
      <c r="L80" s="76"/>
    </row>
    <row r="81" spans="1:12" ht="15" thickBot="1" x14ac:dyDescent="0.35">
      <c r="A81" s="50" t="s">
        <v>60</v>
      </c>
      <c r="B81" s="2"/>
      <c r="C81" s="2"/>
      <c r="D81" s="2"/>
      <c r="E81" s="2">
        <f>SUM(E73:E80)</f>
        <v>21</v>
      </c>
      <c r="F81" s="56">
        <v>21</v>
      </c>
      <c r="G81" s="56">
        <v>54</v>
      </c>
      <c r="H81" s="2">
        <f>SUM(H73:H80)</f>
        <v>21</v>
      </c>
      <c r="I81" s="55" t="str">
        <f t="shared" si="1"/>
        <v>ok</v>
      </c>
      <c r="J81" s="77"/>
      <c r="K81" s="77"/>
      <c r="L81" s="76"/>
    </row>
    <row r="82" spans="1:12" ht="15" thickBot="1" x14ac:dyDescent="0.35">
      <c r="B82" s="2"/>
      <c r="C82" s="2"/>
      <c r="D82" s="2"/>
      <c r="E82" s="2"/>
      <c r="G82" s="2"/>
      <c r="H82" s="2"/>
      <c r="I82" s="2"/>
      <c r="J82" s="77"/>
      <c r="K82" s="77"/>
      <c r="L82" s="76"/>
    </row>
    <row r="83" spans="1:12" ht="15.6" thickTop="1" thickBot="1" x14ac:dyDescent="0.35">
      <c r="A83" s="57" t="s">
        <v>61</v>
      </c>
      <c r="B83" s="23"/>
      <c r="C83" s="23"/>
      <c r="D83" s="23"/>
      <c r="E83" s="23">
        <f>E81+E71+E58+E48+E40+E22+E13</f>
        <v>180</v>
      </c>
      <c r="F83" s="144">
        <v>180</v>
      </c>
      <c r="G83" s="145"/>
      <c r="H83" s="23">
        <f>H81+H71+H58+H48+H40+H22+H13</f>
        <v>180</v>
      </c>
      <c r="I83" s="103" t="str">
        <f>IF(H83=F83,"ok", "no")</f>
        <v>ok</v>
      </c>
      <c r="J83" s="77"/>
      <c r="K83" s="76"/>
      <c r="L83" s="76"/>
    </row>
    <row r="84" spans="1:12" x14ac:dyDescent="0.3">
      <c r="A84" s="2"/>
      <c r="B84" s="2"/>
      <c r="C84" s="2"/>
      <c r="D84" s="2"/>
      <c r="E84" s="2"/>
      <c r="G84" s="2"/>
      <c r="H84" s="2"/>
      <c r="I84" s="2"/>
      <c r="J84" s="77"/>
      <c r="K84" s="76"/>
      <c r="L84" s="76"/>
    </row>
    <row r="85" spans="1:12" x14ac:dyDescent="0.3">
      <c r="A85" s="2"/>
      <c r="J85" s="77"/>
      <c r="K85" s="76"/>
      <c r="L85" s="76"/>
    </row>
  </sheetData>
  <sheetProtection password="EA26" sheet="1" objects="1" scenarios="1"/>
  <mergeCells count="31">
    <mergeCell ref="F83:G83"/>
    <mergeCell ref="A3:A21"/>
    <mergeCell ref="B3:B12"/>
    <mergeCell ref="B15:B21"/>
    <mergeCell ref="B42:B47"/>
    <mergeCell ref="A26:A57"/>
    <mergeCell ref="F3:F12"/>
    <mergeCell ref="G3:G12"/>
    <mergeCell ref="B50:B57"/>
    <mergeCell ref="F50:F57"/>
    <mergeCell ref="G50:G57"/>
    <mergeCell ref="A62:A70"/>
    <mergeCell ref="B73:B76"/>
    <mergeCell ref="A73:A80"/>
    <mergeCell ref="G26:G39"/>
    <mergeCell ref="B62:B70"/>
    <mergeCell ref="F2:G2"/>
    <mergeCell ref="F62:F70"/>
    <mergeCell ref="G62:G70"/>
    <mergeCell ref="I62:I70"/>
    <mergeCell ref="B26:B39"/>
    <mergeCell ref="F26:F39"/>
    <mergeCell ref="I50:I57"/>
    <mergeCell ref="I3:I12"/>
    <mergeCell ref="F15:F21"/>
    <mergeCell ref="G15:G21"/>
    <mergeCell ref="I15:I21"/>
    <mergeCell ref="F42:F47"/>
    <mergeCell ref="G42:G47"/>
    <mergeCell ref="I42:I47"/>
    <mergeCell ref="I26:I39"/>
  </mergeCells>
  <conditionalFormatting sqref="I3:I12 I50:I57 I73:I76 I42:I47 I62:I70">
    <cfRule type="cellIs" dxfId="6" priority="11" operator="equal">
      <formula>"no"</formula>
    </cfRule>
  </conditionalFormatting>
  <conditionalFormatting sqref="I15:I21">
    <cfRule type="cellIs" dxfId="5" priority="8" operator="equal">
      <formula>"no"</formula>
    </cfRule>
  </conditionalFormatting>
  <conditionalFormatting sqref="I26:I39">
    <cfRule type="cellIs" dxfId="4" priority="7" operator="equal">
      <formula>"no"</formula>
    </cfRule>
  </conditionalFormatting>
  <conditionalFormatting sqref="I78:I81">
    <cfRule type="cellIs" dxfId="3" priority="1" operator="equal">
      <formula>"no"</formula>
    </cfRule>
  </conditionalFormatting>
  <dataValidations disablePrompts="1" count="4">
    <dataValidation type="list" allowBlank="1" showInputMessage="1" showErrorMessage="1" sqref="C13">
      <formula1>#REF!</formula1>
    </dataValidation>
    <dataValidation type="list" allowBlank="1" showDropDown="1" showInputMessage="1" showErrorMessage="1" sqref="C3 C15">
      <formula1>$C$15:$C$16</formula1>
    </dataValidation>
    <dataValidation type="list" allowBlank="1" showDropDown="1" showInputMessage="1" showErrorMessage="1" sqref="C4:C7">
      <formula1>$C$4:$C$7</formula1>
    </dataValidation>
    <dataValidation type="list" allowBlank="1" showDropDown="1" showInputMessage="1" showErrorMessage="1" sqref="C26">
      <formula1>$C$26:$C$32</formula1>
    </dataValidation>
  </dataValidation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tabSelected="1" view="pageLayout" topLeftCell="A2" zoomScale="90" zoomScaleNormal="100" zoomScaleSheetLayoutView="80" zoomScalePageLayoutView="90" workbookViewId="0">
      <selection activeCell="C12" sqref="C12"/>
    </sheetView>
  </sheetViews>
  <sheetFormatPr defaultRowHeight="14.4" x14ac:dyDescent="0.3"/>
  <cols>
    <col min="1" max="1" width="16.44140625" customWidth="1"/>
    <col min="2" max="2" width="23.44140625" customWidth="1"/>
    <col min="3" max="3" width="18.1093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75" customWidth="1"/>
    <col min="11" max="11" width="13.5546875" style="75" customWidth="1"/>
    <col min="12" max="12" width="13.44140625" style="75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69</v>
      </c>
      <c r="B2" s="16" t="s">
        <v>27</v>
      </c>
      <c r="C2" s="14" t="s">
        <v>17</v>
      </c>
      <c r="D2" s="84" t="s">
        <v>68</v>
      </c>
      <c r="E2" s="85" t="s">
        <v>65</v>
      </c>
      <c r="F2" s="130" t="s">
        <v>67</v>
      </c>
      <c r="G2" s="131"/>
      <c r="H2" s="15" t="s">
        <v>66</v>
      </c>
      <c r="I2" s="16" t="s">
        <v>23</v>
      </c>
      <c r="J2" s="76"/>
      <c r="K2" s="76"/>
      <c r="L2" s="76"/>
    </row>
    <row r="3" spans="1:14" ht="15" thickBot="1" x14ac:dyDescent="0.35">
      <c r="A3" s="146" t="s">
        <v>21</v>
      </c>
      <c r="B3" s="138" t="s">
        <v>18</v>
      </c>
      <c r="C3" s="21" t="s">
        <v>1</v>
      </c>
      <c r="D3" s="119" t="s">
        <v>2</v>
      </c>
      <c r="E3" s="83">
        <v>12</v>
      </c>
      <c r="F3" s="132">
        <v>30</v>
      </c>
      <c r="G3" s="132">
        <v>42</v>
      </c>
      <c r="H3" s="122">
        <v>12</v>
      </c>
      <c r="I3" s="135" t="str">
        <f>IF(OR(H14&lt;F3,H14&gt;G3),"no", "ok")</f>
        <v>ok</v>
      </c>
      <c r="K3" s="76"/>
      <c r="L3" s="76"/>
    </row>
    <row r="4" spans="1:14" ht="15" thickBot="1" x14ac:dyDescent="0.35">
      <c r="A4" s="146"/>
      <c r="B4" s="139"/>
      <c r="C4" s="21" t="s">
        <v>3</v>
      </c>
      <c r="D4" s="119" t="s">
        <v>83</v>
      </c>
      <c r="E4" s="83">
        <v>6</v>
      </c>
      <c r="F4" s="133"/>
      <c r="G4" s="133"/>
      <c r="H4" s="122">
        <v>6</v>
      </c>
      <c r="I4" s="136"/>
      <c r="K4" s="76"/>
      <c r="L4" s="76"/>
    </row>
    <row r="5" spans="1:14" ht="15" thickBot="1" x14ac:dyDescent="0.35">
      <c r="A5" s="146"/>
      <c r="B5" s="139"/>
      <c r="C5" s="21" t="s">
        <v>4</v>
      </c>
      <c r="D5" s="119" t="s">
        <v>19</v>
      </c>
      <c r="E5" s="83">
        <v>9</v>
      </c>
      <c r="F5" s="133"/>
      <c r="G5" s="133"/>
      <c r="H5" s="122">
        <v>9</v>
      </c>
      <c r="I5" s="136"/>
      <c r="K5" s="76"/>
      <c r="L5" s="76"/>
    </row>
    <row r="6" spans="1:14" ht="15" thickBot="1" x14ac:dyDescent="0.35">
      <c r="A6" s="146"/>
      <c r="B6" s="139"/>
      <c r="C6" s="21" t="s">
        <v>1</v>
      </c>
      <c r="D6" s="119" t="s">
        <v>70</v>
      </c>
      <c r="E6" s="83">
        <v>6</v>
      </c>
      <c r="F6" s="133"/>
      <c r="G6" s="133"/>
      <c r="H6" s="122">
        <v>6</v>
      </c>
      <c r="I6" s="136"/>
      <c r="K6" s="76"/>
      <c r="L6" s="76"/>
    </row>
    <row r="7" spans="1:14" x14ac:dyDescent="0.3">
      <c r="A7" s="146"/>
      <c r="B7" s="139"/>
      <c r="C7" s="21" t="s">
        <v>5</v>
      </c>
      <c r="D7" s="119" t="s">
        <v>20</v>
      </c>
      <c r="E7" s="83">
        <v>6</v>
      </c>
      <c r="F7" s="133"/>
      <c r="G7" s="133"/>
      <c r="H7" s="122">
        <v>6</v>
      </c>
      <c r="I7" s="136"/>
      <c r="K7" s="76"/>
      <c r="L7" s="76"/>
    </row>
    <row r="8" spans="1:14" ht="15" thickBot="1" x14ac:dyDescent="0.35">
      <c r="A8" s="146"/>
      <c r="B8" s="139"/>
      <c r="C8" s="169"/>
      <c r="D8" s="121"/>
      <c r="E8" s="83"/>
      <c r="F8" s="133"/>
      <c r="G8" s="133"/>
      <c r="H8" s="122"/>
      <c r="I8" s="136"/>
      <c r="K8" s="76"/>
      <c r="L8" s="76"/>
    </row>
    <row r="9" spans="1:14" ht="15" thickBot="1" x14ac:dyDescent="0.35">
      <c r="A9" s="146"/>
      <c r="B9" s="139"/>
      <c r="C9" s="164"/>
      <c r="D9" s="121"/>
      <c r="E9" s="83"/>
      <c r="F9" s="133"/>
      <c r="G9" s="133"/>
      <c r="H9" s="122"/>
      <c r="I9" s="136"/>
      <c r="K9" s="76"/>
      <c r="L9" s="76"/>
    </row>
    <row r="10" spans="1:14" ht="15" thickBot="1" x14ac:dyDescent="0.35">
      <c r="A10" s="146"/>
      <c r="B10" s="139"/>
      <c r="C10" s="164"/>
      <c r="D10" s="121"/>
      <c r="E10" s="83"/>
      <c r="F10" s="133"/>
      <c r="G10" s="133"/>
      <c r="H10" s="122"/>
      <c r="I10" s="136"/>
      <c r="K10" s="76"/>
      <c r="L10" s="76"/>
    </row>
    <row r="11" spans="1:14" ht="15" thickBot="1" x14ac:dyDescent="0.35">
      <c r="A11" s="146"/>
      <c r="B11" s="139"/>
      <c r="C11" s="164"/>
      <c r="D11" s="121"/>
      <c r="E11" s="83"/>
      <c r="F11" s="133"/>
      <c r="G11" s="133"/>
      <c r="H11" s="122"/>
      <c r="I11" s="136"/>
      <c r="K11" s="76"/>
      <c r="L11" s="76"/>
    </row>
    <row r="12" spans="1:14" ht="15" thickBot="1" x14ac:dyDescent="0.35">
      <c r="A12" s="146"/>
      <c r="B12" s="139"/>
      <c r="C12" s="164"/>
      <c r="D12" s="121"/>
      <c r="E12" s="83"/>
      <c r="F12" s="133"/>
      <c r="G12" s="133"/>
      <c r="H12" s="122"/>
      <c r="I12" s="136"/>
      <c r="K12" s="76"/>
      <c r="L12" s="76"/>
    </row>
    <row r="13" spans="1:14" ht="15" thickBot="1" x14ac:dyDescent="0.35">
      <c r="A13" s="146"/>
      <c r="B13" s="140"/>
      <c r="C13" s="164"/>
      <c r="D13" s="121"/>
      <c r="E13" s="83"/>
      <c r="F13" s="134"/>
      <c r="G13" s="134"/>
      <c r="H13" s="122"/>
      <c r="I13" s="137"/>
      <c r="K13" s="76"/>
      <c r="L13" s="76"/>
    </row>
    <row r="14" spans="1:14" s="3" customFormat="1" ht="15.9" customHeight="1" x14ac:dyDescent="0.3">
      <c r="A14" s="146"/>
      <c r="B14" s="29" t="s">
        <v>26</v>
      </c>
      <c r="C14" s="9"/>
      <c r="D14" s="9"/>
      <c r="E14" s="34">
        <f>SUM(E3:E13)</f>
        <v>39</v>
      </c>
      <c r="F14" s="9"/>
      <c r="G14" s="26"/>
      <c r="H14" s="87">
        <f>SUM(H3:H13)</f>
        <v>39</v>
      </c>
      <c r="I14" s="26"/>
      <c r="J14" s="77"/>
      <c r="K14" s="76"/>
      <c r="L14" s="76"/>
      <c r="M14" s="78"/>
      <c r="N14" s="78"/>
    </row>
    <row r="15" spans="1:14" ht="13.5" customHeight="1" thickBot="1" x14ac:dyDescent="0.35">
      <c r="A15" s="146"/>
      <c r="B15" s="19"/>
      <c r="C15" s="20"/>
      <c r="D15" s="5"/>
      <c r="E15" s="22"/>
      <c r="F15" s="9"/>
      <c r="G15" s="9"/>
      <c r="H15" s="4"/>
      <c r="I15" s="4"/>
      <c r="K15" s="76"/>
      <c r="L15" s="76"/>
    </row>
    <row r="16" spans="1:14" ht="15" thickBot="1" x14ac:dyDescent="0.35">
      <c r="A16" s="146"/>
      <c r="B16" s="138" t="s">
        <v>24</v>
      </c>
      <c r="C16" s="21" t="s">
        <v>6</v>
      </c>
      <c r="D16" s="119" t="s">
        <v>22</v>
      </c>
      <c r="E16" s="83">
        <v>12</v>
      </c>
      <c r="F16" s="141">
        <v>12</v>
      </c>
      <c r="G16" s="141">
        <v>24</v>
      </c>
      <c r="H16" s="122">
        <v>12</v>
      </c>
      <c r="I16" s="135" t="str">
        <f>IF(OR(H22&lt;F16,H22&gt;G16),"no", "ok")</f>
        <v>ok</v>
      </c>
      <c r="K16" s="76"/>
      <c r="L16" s="76"/>
    </row>
    <row r="17" spans="1:14" ht="15" thickBot="1" x14ac:dyDescent="0.35">
      <c r="A17" s="146"/>
      <c r="B17" s="139"/>
      <c r="C17" s="21" t="s">
        <v>63</v>
      </c>
      <c r="D17" s="119" t="s">
        <v>29</v>
      </c>
      <c r="E17" s="90">
        <v>6</v>
      </c>
      <c r="F17" s="142"/>
      <c r="G17" s="142"/>
      <c r="H17" s="122">
        <v>6</v>
      </c>
      <c r="I17" s="136"/>
      <c r="K17" s="76"/>
      <c r="L17" s="76"/>
    </row>
    <row r="18" spans="1:14" ht="15" thickBot="1" x14ac:dyDescent="0.35">
      <c r="A18" s="146"/>
      <c r="B18" s="139"/>
      <c r="C18" s="166"/>
      <c r="D18" s="121"/>
      <c r="E18" s="90"/>
      <c r="F18" s="142"/>
      <c r="G18" s="142"/>
      <c r="H18" s="122"/>
      <c r="I18" s="136"/>
      <c r="K18" s="76"/>
      <c r="L18" s="76"/>
    </row>
    <row r="19" spans="1:14" ht="15" thickBot="1" x14ac:dyDescent="0.35">
      <c r="A19" s="146"/>
      <c r="B19" s="139"/>
      <c r="C19" s="166"/>
      <c r="D19" s="121"/>
      <c r="E19" s="90"/>
      <c r="F19" s="142"/>
      <c r="G19" s="142"/>
      <c r="H19" s="122"/>
      <c r="I19" s="136"/>
      <c r="K19" s="76"/>
      <c r="L19" s="76"/>
    </row>
    <row r="20" spans="1:14" ht="15" thickBot="1" x14ac:dyDescent="0.35">
      <c r="A20" s="146"/>
      <c r="B20" s="139"/>
      <c r="C20" s="166"/>
      <c r="D20" s="121"/>
      <c r="E20" s="83"/>
      <c r="F20" s="142"/>
      <c r="G20" s="142"/>
      <c r="H20" s="122"/>
      <c r="I20" s="136"/>
      <c r="K20" s="76"/>
      <c r="L20" s="76"/>
    </row>
    <row r="21" spans="1:14" ht="15" thickBot="1" x14ac:dyDescent="0.35">
      <c r="A21" s="147"/>
      <c r="B21" s="140"/>
      <c r="C21" s="165"/>
      <c r="D21" s="121"/>
      <c r="E21" s="83"/>
      <c r="F21" s="143"/>
      <c r="G21" s="143"/>
      <c r="H21" s="122"/>
      <c r="I21" s="136"/>
      <c r="K21" s="76"/>
      <c r="L21" s="76"/>
      <c r="M21" s="76"/>
    </row>
    <row r="22" spans="1:14" s="3" customFormat="1" ht="14.25" customHeight="1" x14ac:dyDescent="0.25">
      <c r="A22" s="30"/>
      <c r="B22" s="29" t="s">
        <v>25</v>
      </c>
      <c r="C22" s="31"/>
      <c r="D22" s="8"/>
      <c r="E22" s="88">
        <f>SUM(E16:E21)</f>
        <v>18</v>
      </c>
      <c r="F22" s="41"/>
      <c r="G22" s="41"/>
      <c r="H22" s="89">
        <f>SUM(H16:H21)</f>
        <v>18</v>
      </c>
      <c r="I22" s="42"/>
      <c r="J22" s="78"/>
      <c r="K22" s="76"/>
      <c r="L22" s="76"/>
      <c r="M22" s="78"/>
      <c r="N22" s="78"/>
    </row>
    <row r="23" spans="1:14" s="3" customFormat="1" ht="15" customHeight="1" x14ac:dyDescent="0.25">
      <c r="A23" s="35"/>
      <c r="B23" s="29"/>
      <c r="C23" s="31"/>
      <c r="D23" s="8"/>
      <c r="E23" s="40"/>
      <c r="F23" s="36"/>
      <c r="G23" s="36"/>
      <c r="H23" s="36"/>
      <c r="I23" s="36"/>
      <c r="J23" s="77"/>
      <c r="K23" s="77"/>
      <c r="L23" s="76"/>
      <c r="M23" s="78"/>
      <c r="N23" s="78"/>
    </row>
    <row r="24" spans="1:14" ht="16.5" customHeight="1" x14ac:dyDescent="0.25">
      <c r="A24" s="50" t="s">
        <v>42</v>
      </c>
      <c r="B24" s="51"/>
      <c r="C24" s="52"/>
      <c r="D24" s="53"/>
      <c r="E24" s="37">
        <f>E22+E14</f>
        <v>57</v>
      </c>
      <c r="F24" s="62">
        <v>42</v>
      </c>
      <c r="G24" s="62">
        <v>66</v>
      </c>
      <c r="H24" s="38">
        <f>H22+H14</f>
        <v>57</v>
      </c>
      <c r="I24" s="39" t="str">
        <f>IF(OR(H24&lt;F24,H24&gt;G24),"no", "ok")</f>
        <v>ok</v>
      </c>
      <c r="J24" s="77"/>
      <c r="K24" s="77"/>
      <c r="L24" s="76"/>
    </row>
    <row r="25" spans="1:14" ht="15.75" thickBot="1" x14ac:dyDescent="0.3">
      <c r="A25" s="5"/>
      <c r="B25" s="10"/>
      <c r="C25" s="18"/>
      <c r="D25" s="8"/>
      <c r="E25" s="4"/>
      <c r="F25" s="63"/>
      <c r="G25" s="7"/>
      <c r="H25" s="4"/>
      <c r="I25" s="4"/>
      <c r="J25" s="77"/>
      <c r="K25" s="77"/>
      <c r="L25" s="76"/>
    </row>
    <row r="26" spans="1:14" ht="15" thickBot="1" x14ac:dyDescent="0.35">
      <c r="A26" s="149"/>
      <c r="B26" s="139" t="s">
        <v>28</v>
      </c>
      <c r="C26" s="28" t="s">
        <v>64</v>
      </c>
      <c r="D26" s="119" t="s">
        <v>31</v>
      </c>
      <c r="E26" s="90">
        <v>12</v>
      </c>
      <c r="F26" s="142">
        <v>24</v>
      </c>
      <c r="G26" s="142">
        <v>60</v>
      </c>
      <c r="H26" s="122">
        <v>12</v>
      </c>
      <c r="I26" s="136" t="str">
        <f>IF(OR(H36&lt;F26,H36&gt;G26),"no", "ok")</f>
        <v>ok</v>
      </c>
      <c r="J26" s="77"/>
      <c r="K26" s="77"/>
      <c r="L26" s="76"/>
    </row>
    <row r="27" spans="1:14" ht="15" thickBot="1" x14ac:dyDescent="0.35">
      <c r="A27" s="149"/>
      <c r="B27" s="139"/>
      <c r="C27" s="28" t="s">
        <v>76</v>
      </c>
      <c r="D27" s="119" t="s">
        <v>85</v>
      </c>
      <c r="E27" s="90">
        <v>12</v>
      </c>
      <c r="F27" s="142"/>
      <c r="G27" s="142"/>
      <c r="H27" s="122">
        <v>12</v>
      </c>
      <c r="I27" s="136"/>
      <c r="J27" s="77"/>
      <c r="K27" s="77"/>
      <c r="L27" s="76"/>
    </row>
    <row r="28" spans="1:14" ht="15" thickBot="1" x14ac:dyDescent="0.35">
      <c r="A28" s="149"/>
      <c r="B28" s="139"/>
      <c r="C28" s="28" t="s">
        <v>77</v>
      </c>
      <c r="D28" s="122"/>
      <c r="E28" s="83"/>
      <c r="F28" s="142"/>
      <c r="G28" s="142"/>
      <c r="H28" s="122"/>
      <c r="I28" s="136"/>
      <c r="J28" s="77"/>
      <c r="K28" s="77"/>
      <c r="L28" s="76"/>
    </row>
    <row r="29" spans="1:14" ht="15" thickBot="1" x14ac:dyDescent="0.35">
      <c r="A29" s="149"/>
      <c r="B29" s="139"/>
      <c r="C29" s="164"/>
      <c r="D29" s="122"/>
      <c r="E29" s="83"/>
      <c r="F29" s="142"/>
      <c r="G29" s="142"/>
      <c r="H29" s="122"/>
      <c r="I29" s="136"/>
      <c r="J29" s="77"/>
      <c r="K29" s="77"/>
      <c r="L29" s="76"/>
    </row>
    <row r="30" spans="1:14" ht="15" thickBot="1" x14ac:dyDescent="0.35">
      <c r="A30" s="149"/>
      <c r="B30" s="139"/>
      <c r="C30" s="164"/>
      <c r="D30" s="122"/>
      <c r="E30" s="83"/>
      <c r="F30" s="142"/>
      <c r="G30" s="142"/>
      <c r="H30" s="122"/>
      <c r="I30" s="136"/>
      <c r="J30" s="77"/>
      <c r="K30" s="77"/>
      <c r="L30" s="76"/>
    </row>
    <row r="31" spans="1:14" ht="15" thickBot="1" x14ac:dyDescent="0.35">
      <c r="A31" s="149"/>
      <c r="B31" s="139"/>
      <c r="C31" s="164"/>
      <c r="D31" s="122"/>
      <c r="E31" s="83"/>
      <c r="F31" s="142"/>
      <c r="G31" s="142"/>
      <c r="H31" s="122"/>
      <c r="I31" s="136"/>
      <c r="J31" s="77"/>
      <c r="K31" s="77"/>
      <c r="L31" s="76"/>
    </row>
    <row r="32" spans="1:14" ht="15" thickBot="1" x14ac:dyDescent="0.35">
      <c r="A32" s="149"/>
      <c r="B32" s="139"/>
      <c r="C32" s="164"/>
      <c r="D32" s="122"/>
      <c r="E32" s="83"/>
      <c r="F32" s="142"/>
      <c r="G32" s="142"/>
      <c r="H32" s="122"/>
      <c r="I32" s="136"/>
      <c r="J32" s="77"/>
      <c r="K32" s="77"/>
      <c r="L32" s="76"/>
    </row>
    <row r="33" spans="1:12" ht="15" thickBot="1" x14ac:dyDescent="0.35">
      <c r="A33" s="149"/>
      <c r="B33" s="139"/>
      <c r="C33" s="164"/>
      <c r="D33" s="122"/>
      <c r="E33" s="83"/>
      <c r="F33" s="142"/>
      <c r="G33" s="142"/>
      <c r="H33" s="122"/>
      <c r="I33" s="136"/>
      <c r="J33" s="77"/>
      <c r="K33" s="77"/>
      <c r="L33" s="76"/>
    </row>
    <row r="34" spans="1:12" ht="15" thickBot="1" x14ac:dyDescent="0.35">
      <c r="A34" s="149"/>
      <c r="B34" s="139"/>
      <c r="C34" s="164"/>
      <c r="D34" s="121"/>
      <c r="E34" s="83"/>
      <c r="F34" s="142"/>
      <c r="G34" s="142"/>
      <c r="H34" s="122"/>
      <c r="I34" s="136"/>
      <c r="J34" s="77"/>
      <c r="K34" s="77"/>
      <c r="L34" s="76"/>
    </row>
    <row r="35" spans="1:12" ht="15" customHeight="1" thickBot="1" x14ac:dyDescent="0.35">
      <c r="A35" s="149"/>
      <c r="B35" s="140"/>
      <c r="C35" s="164"/>
      <c r="D35" s="121"/>
      <c r="E35" s="83"/>
      <c r="F35" s="143"/>
      <c r="G35" s="143"/>
      <c r="H35" s="122"/>
      <c r="I35" s="137"/>
      <c r="J35" s="77"/>
      <c r="K35" s="77"/>
      <c r="L35" s="76"/>
    </row>
    <row r="36" spans="1:12" ht="14.1" customHeight="1" x14ac:dyDescent="0.3">
      <c r="A36" s="149"/>
      <c r="B36" s="46" t="s">
        <v>32</v>
      </c>
      <c r="C36" s="47"/>
      <c r="D36" s="8"/>
      <c r="E36" s="88">
        <f>SUM(E26:E35)</f>
        <v>24</v>
      </c>
      <c r="F36" s="41"/>
      <c r="G36" s="41"/>
      <c r="H36" s="89">
        <f>SUM(H26:H35)</f>
        <v>24</v>
      </c>
      <c r="I36" s="42"/>
      <c r="J36" s="77"/>
      <c r="K36" s="77"/>
      <c r="L36" s="76"/>
    </row>
    <row r="37" spans="1:12" ht="12" customHeight="1" thickBot="1" x14ac:dyDescent="0.35">
      <c r="A37" s="149"/>
      <c r="B37" s="11"/>
      <c r="C37" s="24"/>
      <c r="D37" s="8"/>
      <c r="E37" s="86"/>
      <c r="F37" s="64"/>
      <c r="G37" s="65"/>
      <c r="H37" s="4"/>
      <c r="I37" s="24"/>
      <c r="J37" s="77"/>
      <c r="K37" s="77"/>
      <c r="L37" s="76"/>
    </row>
    <row r="38" spans="1:12" ht="15" thickBot="1" x14ac:dyDescent="0.35">
      <c r="A38" s="149"/>
      <c r="B38" s="138" t="s">
        <v>33</v>
      </c>
      <c r="C38" s="28" t="s">
        <v>10</v>
      </c>
      <c r="D38" s="119" t="s">
        <v>35</v>
      </c>
      <c r="E38" s="90">
        <v>12</v>
      </c>
      <c r="F38" s="141">
        <v>12</v>
      </c>
      <c r="G38" s="141">
        <v>24</v>
      </c>
      <c r="H38" s="122">
        <v>12</v>
      </c>
      <c r="I38" s="135" t="str">
        <f>IF(OR(H44&lt;F38,H44&gt;G38),"no", "ok")</f>
        <v>ok</v>
      </c>
      <c r="J38" s="77"/>
      <c r="K38" s="77"/>
      <c r="L38" s="76"/>
    </row>
    <row r="39" spans="1:12" ht="15" thickBot="1" x14ac:dyDescent="0.35">
      <c r="A39" s="149"/>
      <c r="B39" s="139"/>
      <c r="C39" s="28" t="s">
        <v>36</v>
      </c>
      <c r="D39" s="119" t="s">
        <v>74</v>
      </c>
      <c r="E39" s="90">
        <v>12</v>
      </c>
      <c r="F39" s="142"/>
      <c r="G39" s="142"/>
      <c r="H39" s="122">
        <v>12</v>
      </c>
      <c r="I39" s="136"/>
      <c r="J39" s="77"/>
      <c r="K39" s="77"/>
      <c r="L39" s="76"/>
    </row>
    <row r="40" spans="1:12" ht="15" thickBot="1" x14ac:dyDescent="0.35">
      <c r="A40" s="149"/>
      <c r="B40" s="139"/>
      <c r="C40" s="164"/>
      <c r="D40" s="121"/>
      <c r="E40" s="90"/>
      <c r="F40" s="142"/>
      <c r="G40" s="142"/>
      <c r="H40" s="122"/>
      <c r="I40" s="136"/>
      <c r="J40" s="77"/>
      <c r="K40" s="77"/>
      <c r="L40" s="76"/>
    </row>
    <row r="41" spans="1:12" ht="15" thickBot="1" x14ac:dyDescent="0.35">
      <c r="A41" s="149"/>
      <c r="B41" s="139"/>
      <c r="C41" s="164"/>
      <c r="D41" s="121"/>
      <c r="E41" s="90"/>
      <c r="F41" s="142"/>
      <c r="G41" s="142"/>
      <c r="H41" s="122"/>
      <c r="I41" s="136"/>
      <c r="J41" s="77"/>
      <c r="K41" s="77"/>
      <c r="L41" s="76"/>
    </row>
    <row r="42" spans="1:12" ht="15" thickBot="1" x14ac:dyDescent="0.35">
      <c r="A42" s="149"/>
      <c r="B42" s="139"/>
      <c r="C42" s="164"/>
      <c r="D42" s="121"/>
      <c r="E42" s="90"/>
      <c r="F42" s="142"/>
      <c r="G42" s="142"/>
      <c r="H42" s="122"/>
      <c r="I42" s="136"/>
      <c r="J42" s="77"/>
      <c r="K42" s="77"/>
      <c r="L42" s="76"/>
    </row>
    <row r="43" spans="1:12" ht="15" customHeight="1" thickBot="1" x14ac:dyDescent="0.35">
      <c r="A43" s="149"/>
      <c r="B43" s="140"/>
      <c r="C43" s="165"/>
      <c r="D43" s="121"/>
      <c r="E43" s="83"/>
      <c r="F43" s="143"/>
      <c r="G43" s="143"/>
      <c r="H43" s="122"/>
      <c r="I43" s="137"/>
      <c r="J43" s="77"/>
      <c r="K43" s="77"/>
      <c r="L43" s="76"/>
    </row>
    <row r="44" spans="1:12" x14ac:dyDescent="0.3">
      <c r="A44" s="149"/>
      <c r="B44" s="29" t="s">
        <v>37</v>
      </c>
      <c r="C44" s="31"/>
      <c r="D44" s="8"/>
      <c r="E44" s="88">
        <f>SUM(E38:E43)</f>
        <v>24</v>
      </c>
      <c r="F44" s="41"/>
      <c r="G44" s="41"/>
      <c r="H44" s="89">
        <f>SUM(H38:H43)</f>
        <v>24</v>
      </c>
      <c r="I44" s="42"/>
      <c r="J44" s="77"/>
      <c r="K44" s="77"/>
      <c r="L44" s="76"/>
    </row>
    <row r="45" spans="1:12" ht="15" customHeight="1" thickBot="1" x14ac:dyDescent="0.35">
      <c r="A45" s="149"/>
      <c r="B45" s="11"/>
      <c r="C45" s="48"/>
      <c r="D45" s="36"/>
      <c r="E45" s="93"/>
      <c r="F45" s="49"/>
      <c r="G45" s="66"/>
      <c r="H45" s="4"/>
      <c r="I45" s="24"/>
      <c r="J45" s="77"/>
      <c r="K45" s="77"/>
      <c r="L45" s="76"/>
    </row>
    <row r="46" spans="1:12" ht="15.6" customHeight="1" thickBot="1" x14ac:dyDescent="0.35">
      <c r="A46" s="149"/>
      <c r="B46" s="138" t="s">
        <v>38</v>
      </c>
      <c r="C46" s="28" t="s">
        <v>11</v>
      </c>
      <c r="D46" s="119" t="s">
        <v>75</v>
      </c>
      <c r="E46" s="90">
        <v>6</v>
      </c>
      <c r="F46" s="141">
        <v>24</v>
      </c>
      <c r="G46" s="141">
        <v>54</v>
      </c>
      <c r="H46" s="122">
        <v>6</v>
      </c>
      <c r="I46" s="158" t="str">
        <f>IF(OR(H56&lt;F46,H56&gt;G46),"no", "ok")</f>
        <v>ok</v>
      </c>
      <c r="J46" s="77"/>
      <c r="K46" s="77"/>
      <c r="L46" s="76"/>
    </row>
    <row r="47" spans="1:12" ht="15" thickBot="1" x14ac:dyDescent="0.35">
      <c r="A47" s="149"/>
      <c r="B47" s="139"/>
      <c r="C47" s="28" t="s">
        <v>9</v>
      </c>
      <c r="D47" s="119" t="s">
        <v>39</v>
      </c>
      <c r="E47" s="90">
        <v>12</v>
      </c>
      <c r="F47" s="142"/>
      <c r="G47" s="142"/>
      <c r="H47" s="122">
        <v>12</v>
      </c>
      <c r="I47" s="159"/>
      <c r="J47" s="77"/>
      <c r="K47" s="77"/>
      <c r="L47" s="76"/>
    </row>
    <row r="48" spans="1:12" ht="15" thickBot="1" x14ac:dyDescent="0.35">
      <c r="A48" s="149"/>
      <c r="B48" s="139"/>
      <c r="C48" s="28" t="s">
        <v>9</v>
      </c>
      <c r="D48" s="119" t="s">
        <v>72</v>
      </c>
      <c r="E48" s="90">
        <v>6</v>
      </c>
      <c r="F48" s="142"/>
      <c r="G48" s="142"/>
      <c r="H48" s="122">
        <v>6</v>
      </c>
      <c r="I48" s="159"/>
      <c r="J48" s="77"/>
      <c r="K48" s="77"/>
      <c r="L48" s="76"/>
    </row>
    <row r="49" spans="1:14" ht="15" thickBot="1" x14ac:dyDescent="0.35">
      <c r="A49" s="149"/>
      <c r="B49" s="139"/>
      <c r="C49" s="28" t="s">
        <v>9</v>
      </c>
      <c r="D49" s="119" t="s">
        <v>73</v>
      </c>
      <c r="E49" s="83">
        <v>12</v>
      </c>
      <c r="F49" s="142"/>
      <c r="G49" s="142"/>
      <c r="H49" s="122">
        <v>12</v>
      </c>
      <c r="I49" s="159"/>
      <c r="J49" s="77"/>
      <c r="K49" s="77"/>
      <c r="L49" s="76"/>
    </row>
    <row r="50" spans="1:14" ht="15" thickBot="1" x14ac:dyDescent="0.35">
      <c r="A50" s="149"/>
      <c r="B50" s="139"/>
      <c r="C50" s="164"/>
      <c r="D50" s="121"/>
      <c r="E50" s="83"/>
      <c r="F50" s="142"/>
      <c r="G50" s="142"/>
      <c r="H50" s="122"/>
      <c r="I50" s="159"/>
      <c r="J50" s="77"/>
      <c r="K50" s="77"/>
      <c r="L50" s="76"/>
    </row>
    <row r="51" spans="1:14" ht="15" thickBot="1" x14ac:dyDescent="0.35">
      <c r="A51" s="149"/>
      <c r="B51" s="139"/>
      <c r="C51" s="164"/>
      <c r="D51" s="121"/>
      <c r="E51" s="83"/>
      <c r="F51" s="142"/>
      <c r="G51" s="142"/>
      <c r="H51" s="122"/>
      <c r="I51" s="159"/>
      <c r="J51" s="77"/>
      <c r="K51" s="77"/>
      <c r="L51" s="76"/>
    </row>
    <row r="52" spans="1:14" ht="15" thickBot="1" x14ac:dyDescent="0.35">
      <c r="A52" s="149"/>
      <c r="B52" s="139"/>
      <c r="C52" s="164"/>
      <c r="D52" s="121"/>
      <c r="E52" s="83"/>
      <c r="F52" s="142"/>
      <c r="G52" s="142"/>
      <c r="H52" s="122"/>
      <c r="I52" s="159"/>
      <c r="J52" s="77"/>
      <c r="K52" s="77"/>
      <c r="L52" s="76"/>
    </row>
    <row r="53" spans="1:14" ht="15" thickBot="1" x14ac:dyDescent="0.35">
      <c r="A53" s="149"/>
      <c r="B53" s="139"/>
      <c r="C53" s="164"/>
      <c r="D53" s="121"/>
      <c r="E53" s="83"/>
      <c r="F53" s="142"/>
      <c r="G53" s="142"/>
      <c r="H53" s="122"/>
      <c r="I53" s="159"/>
      <c r="J53" s="77"/>
      <c r="K53" s="77"/>
      <c r="L53" s="76"/>
    </row>
    <row r="54" spans="1:14" ht="15" customHeight="1" thickBot="1" x14ac:dyDescent="0.35">
      <c r="A54" s="151"/>
      <c r="B54" s="140"/>
      <c r="C54" s="165"/>
      <c r="D54" s="121"/>
      <c r="E54" s="83"/>
      <c r="F54" s="142"/>
      <c r="G54" s="142"/>
      <c r="H54" s="122"/>
      <c r="I54" s="160"/>
      <c r="J54" s="77"/>
      <c r="K54" s="77"/>
      <c r="L54" s="76"/>
    </row>
    <row r="55" spans="1:14" ht="15" customHeight="1" thickBot="1" x14ac:dyDescent="0.35">
      <c r="A55" s="80"/>
      <c r="B55" s="81"/>
      <c r="C55" s="165"/>
      <c r="D55" s="121"/>
      <c r="E55" s="83"/>
      <c r="F55" s="143"/>
      <c r="G55" s="143"/>
      <c r="H55" s="122"/>
      <c r="I55" s="82"/>
      <c r="J55" s="77"/>
      <c r="K55" s="77"/>
      <c r="L55" s="76"/>
    </row>
    <row r="56" spans="1:14" x14ac:dyDescent="0.3">
      <c r="A56" s="80"/>
      <c r="B56" s="29" t="s">
        <v>40</v>
      </c>
      <c r="C56" s="31"/>
      <c r="D56" s="8"/>
      <c r="E56" s="88">
        <f>SUM(E46:E55)</f>
        <v>36</v>
      </c>
      <c r="F56" s="41"/>
      <c r="G56" s="41"/>
      <c r="H56" s="89">
        <f>SUM(H46:H55)</f>
        <v>36</v>
      </c>
      <c r="I56" s="42"/>
      <c r="J56" s="77"/>
      <c r="K56" s="77"/>
      <c r="L56" s="76"/>
    </row>
    <row r="57" spans="1:14" s="5" customFormat="1" ht="14.25" customHeight="1" x14ac:dyDescent="0.3">
      <c r="A57" s="45"/>
      <c r="B57" s="29"/>
      <c r="C57" s="31"/>
      <c r="D57" s="8"/>
      <c r="E57" s="40"/>
      <c r="F57" s="36"/>
      <c r="G57" s="36"/>
      <c r="H57" s="36"/>
      <c r="I57" s="36"/>
      <c r="J57" s="77"/>
      <c r="K57" s="77"/>
      <c r="L57" s="76"/>
      <c r="M57" s="10"/>
      <c r="N57" s="10"/>
    </row>
    <row r="58" spans="1:14" ht="16.5" customHeight="1" x14ac:dyDescent="0.3">
      <c r="A58" s="50" t="s">
        <v>41</v>
      </c>
      <c r="B58" s="51"/>
      <c r="C58" s="52"/>
      <c r="D58" s="53"/>
      <c r="E58" s="37">
        <f>E44+E56+E36</f>
        <v>84</v>
      </c>
      <c r="F58" s="37">
        <v>72</v>
      </c>
      <c r="G58" s="37">
        <v>138</v>
      </c>
      <c r="H58" s="37">
        <f>H44+H56+H36</f>
        <v>84</v>
      </c>
      <c r="I58" s="39" t="str">
        <f>IF(OR(H58&lt;F58,H58&gt;G58),"no", "ok")</f>
        <v>ok</v>
      </c>
      <c r="J58" s="77"/>
      <c r="K58" s="77"/>
      <c r="L58" s="76"/>
    </row>
    <row r="59" spans="1:14" s="5" customFormat="1" ht="15" thickBot="1" x14ac:dyDescent="0.35">
      <c r="A59" s="45"/>
      <c r="B59" s="12"/>
      <c r="C59" s="95"/>
      <c r="D59" s="94"/>
      <c r="E59" s="95"/>
      <c r="F59" s="67"/>
      <c r="G59" s="68"/>
      <c r="H59" s="95"/>
      <c r="I59" s="17"/>
      <c r="J59" s="31"/>
      <c r="K59" s="31"/>
      <c r="L59" s="76"/>
      <c r="M59" s="10"/>
      <c r="N59" s="10"/>
    </row>
    <row r="60" spans="1:14" ht="15" thickBot="1" x14ac:dyDescent="0.35">
      <c r="A60" s="146" t="s">
        <v>43</v>
      </c>
      <c r="B60" s="161"/>
      <c r="C60" s="96" t="s">
        <v>8</v>
      </c>
      <c r="D60" s="119" t="s">
        <v>48</v>
      </c>
      <c r="E60" s="83">
        <v>6</v>
      </c>
      <c r="F60" s="162">
        <v>18</v>
      </c>
      <c r="G60" s="162">
        <v>30</v>
      </c>
      <c r="H60" s="122">
        <v>6</v>
      </c>
      <c r="I60" s="163" t="str">
        <f>IF(OR(H73&lt;F60,H73&gt;G60),"no", "ok")</f>
        <v>ok</v>
      </c>
      <c r="J60" s="77"/>
      <c r="K60" s="77"/>
      <c r="L60" s="76"/>
    </row>
    <row r="61" spans="1:14" ht="15" thickBot="1" x14ac:dyDescent="0.35">
      <c r="A61" s="146"/>
      <c r="B61" s="156"/>
      <c r="C61" s="96" t="s">
        <v>46</v>
      </c>
      <c r="D61" s="119" t="s">
        <v>56</v>
      </c>
      <c r="E61" s="83">
        <v>6</v>
      </c>
      <c r="F61" s="133"/>
      <c r="G61" s="133"/>
      <c r="H61" s="122">
        <v>6</v>
      </c>
      <c r="I61" s="136"/>
      <c r="J61" s="77"/>
      <c r="K61" s="77"/>
      <c r="L61" s="76"/>
    </row>
    <row r="62" spans="1:14" ht="15" thickBot="1" x14ac:dyDescent="0.35">
      <c r="A62" s="146"/>
      <c r="B62" s="156"/>
      <c r="C62" s="96" t="s">
        <v>7</v>
      </c>
      <c r="D62" s="119" t="s">
        <v>84</v>
      </c>
      <c r="E62" s="83">
        <v>6</v>
      </c>
      <c r="F62" s="133"/>
      <c r="G62" s="133"/>
      <c r="H62" s="122">
        <v>6</v>
      </c>
      <c r="I62" s="136"/>
      <c r="J62" s="77"/>
      <c r="K62" s="77"/>
      <c r="L62" s="76"/>
    </row>
    <row r="63" spans="1:14" ht="15" thickBot="1" x14ac:dyDescent="0.35">
      <c r="A63" s="146"/>
      <c r="B63" s="156"/>
      <c r="C63" s="96" t="s">
        <v>12</v>
      </c>
      <c r="D63" s="121"/>
      <c r="E63" s="83"/>
      <c r="F63" s="133"/>
      <c r="G63" s="133"/>
      <c r="H63" s="122"/>
      <c r="I63" s="136"/>
      <c r="J63" s="77"/>
      <c r="K63" s="77"/>
      <c r="L63" s="76"/>
    </row>
    <row r="64" spans="1:14" ht="15" thickBot="1" x14ac:dyDescent="0.35">
      <c r="A64" s="146"/>
      <c r="B64" s="156"/>
      <c r="C64" s="96" t="s">
        <v>44</v>
      </c>
      <c r="D64" s="121"/>
      <c r="E64" s="83"/>
      <c r="F64" s="133"/>
      <c r="G64" s="133"/>
      <c r="H64" s="122"/>
      <c r="I64" s="136"/>
      <c r="J64" s="77"/>
      <c r="K64" s="77"/>
      <c r="L64" s="76"/>
    </row>
    <row r="65" spans="1:12" ht="15" thickBot="1" x14ac:dyDescent="0.35">
      <c r="A65" s="146"/>
      <c r="B65" s="156"/>
      <c r="C65" s="96" t="s">
        <v>14</v>
      </c>
      <c r="D65" s="123"/>
      <c r="E65" s="118"/>
      <c r="F65" s="133"/>
      <c r="G65" s="133"/>
      <c r="H65" s="124"/>
      <c r="I65" s="136"/>
      <c r="J65" s="77"/>
      <c r="K65" s="77"/>
      <c r="L65" s="76"/>
    </row>
    <row r="66" spans="1:12" ht="15" thickBot="1" x14ac:dyDescent="0.35">
      <c r="A66" s="146"/>
      <c r="B66" s="156"/>
      <c r="C66" s="96" t="s">
        <v>13</v>
      </c>
      <c r="D66" s="121"/>
      <c r="E66" s="83"/>
      <c r="F66" s="133"/>
      <c r="G66" s="133"/>
      <c r="H66" s="122"/>
      <c r="I66" s="136"/>
      <c r="J66" s="77"/>
      <c r="K66" s="77"/>
      <c r="L66" s="76"/>
    </row>
    <row r="67" spans="1:12" ht="15" thickBot="1" x14ac:dyDescent="0.35">
      <c r="A67" s="146"/>
      <c r="B67" s="156"/>
      <c r="C67" s="96" t="s">
        <v>45</v>
      </c>
      <c r="D67" s="121"/>
      <c r="E67" s="83"/>
      <c r="F67" s="133"/>
      <c r="G67" s="133"/>
      <c r="H67" s="122"/>
      <c r="I67" s="136"/>
      <c r="J67" s="77"/>
      <c r="K67" s="77"/>
      <c r="L67" s="76"/>
    </row>
    <row r="68" spans="1:12" ht="15" thickBot="1" x14ac:dyDescent="0.35">
      <c r="A68" s="146"/>
      <c r="B68" s="156"/>
      <c r="C68" s="167"/>
      <c r="D68" s="121"/>
      <c r="E68" s="83"/>
      <c r="F68" s="133"/>
      <c r="G68" s="133"/>
      <c r="H68" s="122"/>
      <c r="I68" s="136"/>
      <c r="J68" s="77"/>
      <c r="K68" s="77"/>
      <c r="L68" s="76"/>
    </row>
    <row r="69" spans="1:12" ht="15" thickBot="1" x14ac:dyDescent="0.35">
      <c r="A69" s="146"/>
      <c r="B69" s="156"/>
      <c r="C69" s="167"/>
      <c r="D69" s="121"/>
      <c r="E69" s="83"/>
      <c r="F69" s="133"/>
      <c r="G69" s="133"/>
      <c r="H69" s="122"/>
      <c r="I69" s="136"/>
      <c r="J69" s="77"/>
      <c r="K69" s="77"/>
      <c r="L69" s="76"/>
    </row>
    <row r="70" spans="1:12" ht="15" thickBot="1" x14ac:dyDescent="0.35">
      <c r="A70" s="146"/>
      <c r="B70" s="156"/>
      <c r="C70" s="167"/>
      <c r="D70" s="121"/>
      <c r="E70" s="83"/>
      <c r="F70" s="133"/>
      <c r="G70" s="133"/>
      <c r="H70" s="122"/>
      <c r="I70" s="136"/>
      <c r="J70" s="77"/>
      <c r="K70" s="77"/>
      <c r="L70" s="76"/>
    </row>
    <row r="71" spans="1:12" ht="15" thickBot="1" x14ac:dyDescent="0.35">
      <c r="A71" s="146"/>
      <c r="B71" s="156"/>
      <c r="C71" s="167"/>
      <c r="D71" s="121"/>
      <c r="E71" s="83"/>
      <c r="F71" s="133"/>
      <c r="G71" s="133"/>
      <c r="H71" s="122"/>
      <c r="I71" s="136"/>
      <c r="J71" s="77"/>
      <c r="K71" s="77"/>
      <c r="L71" s="76"/>
    </row>
    <row r="72" spans="1:12" ht="15" thickBot="1" x14ac:dyDescent="0.35">
      <c r="A72" s="147"/>
      <c r="B72" s="157"/>
      <c r="C72" s="168"/>
      <c r="D72" s="121"/>
      <c r="E72" s="83"/>
      <c r="F72" s="134"/>
      <c r="G72" s="134"/>
      <c r="H72" s="122"/>
      <c r="I72" s="137"/>
      <c r="J72" s="77"/>
      <c r="K72" s="77"/>
      <c r="L72" s="76"/>
    </row>
    <row r="73" spans="1:12" x14ac:dyDescent="0.3">
      <c r="A73" s="54"/>
      <c r="B73" s="29" t="s">
        <v>26</v>
      </c>
      <c r="C73" s="25"/>
      <c r="D73" s="9"/>
      <c r="E73" s="34">
        <f>SUM(E60:E72)</f>
        <v>18</v>
      </c>
      <c r="F73" s="9"/>
      <c r="G73" s="26"/>
      <c r="H73" s="27">
        <f>SUM(H60:H72)</f>
        <v>18</v>
      </c>
      <c r="I73" s="26"/>
      <c r="J73" s="77"/>
      <c r="K73" s="77"/>
      <c r="L73" s="76"/>
    </row>
    <row r="74" spans="1:12" ht="15" thickBot="1" x14ac:dyDescent="0.35">
      <c r="A74" s="54"/>
      <c r="B74" s="19"/>
      <c r="C74" s="20"/>
      <c r="D74" s="5"/>
      <c r="E74" s="22"/>
      <c r="F74" s="9"/>
      <c r="G74" s="9"/>
      <c r="H74" s="4"/>
      <c r="I74" s="4"/>
      <c r="J74" s="77"/>
      <c r="K74" s="31"/>
      <c r="L74" s="76"/>
    </row>
    <row r="75" spans="1:12" ht="15" thickBot="1" x14ac:dyDescent="0.35">
      <c r="A75" s="152" t="s">
        <v>49</v>
      </c>
      <c r="B75" s="153" t="s">
        <v>50</v>
      </c>
      <c r="C75" s="101" t="s">
        <v>52</v>
      </c>
      <c r="D75" s="119" t="s">
        <v>51</v>
      </c>
      <c r="E75" s="83">
        <v>3</v>
      </c>
      <c r="F75" s="110">
        <v>0</v>
      </c>
      <c r="G75" s="104">
        <v>6</v>
      </c>
      <c r="H75" s="122">
        <v>3</v>
      </c>
      <c r="I75" s="113" t="str">
        <f>IF(OR(H75&lt;F75,H75&gt;G75),"no", "ok")</f>
        <v>ok</v>
      </c>
      <c r="J75" s="77"/>
      <c r="K75" s="77"/>
      <c r="L75" s="76"/>
    </row>
    <row r="76" spans="1:12" ht="29.4" thickBot="1" x14ac:dyDescent="0.35">
      <c r="A76" s="146"/>
      <c r="B76" s="154"/>
      <c r="C76" s="101" t="s">
        <v>53</v>
      </c>
      <c r="D76" s="121"/>
      <c r="E76" s="83"/>
      <c r="F76" s="111">
        <v>0</v>
      </c>
      <c r="G76" s="105">
        <v>3</v>
      </c>
      <c r="H76" s="122"/>
      <c r="I76" s="113" t="str">
        <f t="shared" ref="I76:I78" si="0">IF(OR(H76&lt;F76,H76&gt;G76),"no", "ok")</f>
        <v>ok</v>
      </c>
      <c r="J76" s="77"/>
      <c r="K76" s="77"/>
      <c r="L76" s="76"/>
    </row>
    <row r="77" spans="1:12" ht="29.4" thickBot="1" x14ac:dyDescent="0.35">
      <c r="A77" s="146"/>
      <c r="B77" s="154"/>
      <c r="C77" s="101" t="s">
        <v>54</v>
      </c>
      <c r="D77" s="121"/>
      <c r="E77" s="83"/>
      <c r="F77" s="111">
        <v>0</v>
      </c>
      <c r="G77" s="105">
        <v>3</v>
      </c>
      <c r="H77" s="122"/>
      <c r="I77" s="113" t="str">
        <f t="shared" si="0"/>
        <v>ok</v>
      </c>
      <c r="J77" s="77"/>
      <c r="K77" s="77"/>
      <c r="L77" s="76"/>
    </row>
    <row r="78" spans="1:12" ht="48.6" thickBot="1" x14ac:dyDescent="0.35">
      <c r="A78" s="146"/>
      <c r="B78" s="154"/>
      <c r="C78" s="102" t="s">
        <v>55</v>
      </c>
      <c r="D78" s="121"/>
      <c r="E78" s="83"/>
      <c r="F78" s="112">
        <v>0</v>
      </c>
      <c r="G78" s="106">
        <v>3</v>
      </c>
      <c r="H78" s="122"/>
      <c r="I78" s="113" t="str">
        <f t="shared" si="0"/>
        <v>ok</v>
      </c>
      <c r="J78" s="77"/>
      <c r="K78" s="77"/>
      <c r="L78" s="76"/>
    </row>
    <row r="79" spans="1:12" ht="15" thickBot="1" x14ac:dyDescent="0.35">
      <c r="A79" s="146"/>
      <c r="B79" s="59"/>
      <c r="C79" s="93"/>
      <c r="D79" s="98"/>
      <c r="E79" s="98"/>
      <c r="F79" s="60"/>
      <c r="G79" s="61"/>
      <c r="H79" s="98"/>
      <c r="I79" s="6"/>
      <c r="J79" s="77"/>
      <c r="K79" s="77"/>
      <c r="L79" s="76"/>
    </row>
    <row r="80" spans="1:12" ht="15" thickBot="1" x14ac:dyDescent="0.35">
      <c r="A80" s="146"/>
      <c r="B80" s="99"/>
      <c r="C80" s="101" t="s">
        <v>57</v>
      </c>
      <c r="D80" s="119" t="s">
        <v>58</v>
      </c>
      <c r="E80" s="83">
        <v>3</v>
      </c>
      <c r="F80" s="114">
        <v>3</v>
      </c>
      <c r="G80" s="107">
        <v>6</v>
      </c>
      <c r="H80" s="122">
        <v>3</v>
      </c>
      <c r="I80" s="82" t="str">
        <f>IF(OR(H80&lt;F80,H80&gt;G80),"no", "ok")</f>
        <v>ok</v>
      </c>
      <c r="J80" s="77"/>
      <c r="K80" s="77"/>
      <c r="L80" s="76"/>
    </row>
    <row r="81" spans="1:12" ht="15" thickBot="1" x14ac:dyDescent="0.35">
      <c r="A81" s="146"/>
      <c r="B81" s="99"/>
      <c r="C81" s="101" t="s">
        <v>59</v>
      </c>
      <c r="D81" s="121"/>
      <c r="E81" s="83">
        <v>3</v>
      </c>
      <c r="F81" s="115">
        <v>3</v>
      </c>
      <c r="G81" s="108">
        <v>6</v>
      </c>
      <c r="H81" s="122">
        <v>3</v>
      </c>
      <c r="I81" s="113" t="str">
        <f t="shared" ref="I81:I83" si="1">IF(OR(H81&lt;F81,H81&gt;G81),"no", "ok")</f>
        <v>ok</v>
      </c>
      <c r="J81" s="77"/>
      <c r="K81" s="77"/>
      <c r="L81" s="76"/>
    </row>
    <row r="82" spans="1:12" ht="15" thickBot="1" x14ac:dyDescent="0.35">
      <c r="A82" s="146"/>
      <c r="B82" s="100"/>
      <c r="C82" s="101" t="s">
        <v>62</v>
      </c>
      <c r="D82" s="121"/>
      <c r="E82" s="83">
        <v>12</v>
      </c>
      <c r="F82" s="116">
        <v>12</v>
      </c>
      <c r="G82" s="109">
        <v>18</v>
      </c>
      <c r="H82" s="122">
        <v>12</v>
      </c>
      <c r="I82" s="117" t="str">
        <f t="shared" si="1"/>
        <v>ok</v>
      </c>
      <c r="J82" s="77"/>
      <c r="K82" s="77"/>
      <c r="L82" s="76"/>
    </row>
    <row r="83" spans="1:12" ht="15" thickBot="1" x14ac:dyDescent="0.35">
      <c r="A83" s="50" t="s">
        <v>60</v>
      </c>
      <c r="B83" s="2"/>
      <c r="C83" s="2"/>
      <c r="D83" s="2"/>
      <c r="E83" s="2">
        <f>SUM(E75:E82)</f>
        <v>21</v>
      </c>
      <c r="F83" s="56">
        <v>21</v>
      </c>
      <c r="G83" s="56">
        <v>48</v>
      </c>
      <c r="H83" s="2">
        <f>SUM(H75:H82)</f>
        <v>21</v>
      </c>
      <c r="I83" s="55" t="str">
        <f t="shared" si="1"/>
        <v>ok</v>
      </c>
      <c r="J83" s="77"/>
      <c r="K83" s="77"/>
      <c r="L83" s="76"/>
    </row>
    <row r="84" spans="1:12" x14ac:dyDescent="0.3">
      <c r="B84" s="2"/>
      <c r="C84" s="2"/>
      <c r="D84" s="2"/>
      <c r="E84" s="2"/>
      <c r="G84" s="2"/>
      <c r="H84" s="2"/>
      <c r="I84" s="2"/>
      <c r="J84" s="77"/>
      <c r="K84" s="77"/>
      <c r="L84" s="76"/>
    </row>
    <row r="85" spans="1:12" x14ac:dyDescent="0.3">
      <c r="A85" s="57" t="s">
        <v>61</v>
      </c>
      <c r="B85" s="23"/>
      <c r="C85" s="23"/>
      <c r="D85" s="23"/>
      <c r="E85" s="23">
        <f>E83+E73+E56+E44+E36+E22+E14</f>
        <v>180</v>
      </c>
      <c r="F85" s="79">
        <v>153</v>
      </c>
      <c r="G85" s="79">
        <v>282</v>
      </c>
      <c r="H85" s="23">
        <f>H83+H73+H56+H44+H36+H22+H14</f>
        <v>180</v>
      </c>
      <c r="I85" s="58" t="str">
        <f>IF(H85&gt;F85,"ok", "no")</f>
        <v>ok</v>
      </c>
      <c r="J85" s="77"/>
      <c r="K85" s="76"/>
      <c r="L85" s="76"/>
    </row>
    <row r="86" spans="1:12" x14ac:dyDescent="0.3">
      <c r="A86" s="2"/>
      <c r="B86" s="2"/>
      <c r="C86" s="2"/>
      <c r="D86" s="2"/>
      <c r="E86" s="2"/>
      <c r="G86" s="2"/>
      <c r="H86" s="2"/>
      <c r="I86" s="2"/>
      <c r="J86" s="77"/>
      <c r="K86" s="76"/>
      <c r="L86" s="76"/>
    </row>
    <row r="87" spans="1:12" x14ac:dyDescent="0.3">
      <c r="A87" s="2"/>
      <c r="J87" s="77"/>
      <c r="K87" s="76"/>
      <c r="L87" s="76"/>
    </row>
  </sheetData>
  <sheetProtection password="EA26" sheet="1" objects="1" scenarios="1"/>
  <mergeCells count="30">
    <mergeCell ref="A75:A82"/>
    <mergeCell ref="B75:B78"/>
    <mergeCell ref="I46:I54"/>
    <mergeCell ref="A60:A72"/>
    <mergeCell ref="B60:B72"/>
    <mergeCell ref="F60:F72"/>
    <mergeCell ref="G60:G72"/>
    <mergeCell ref="I60:I72"/>
    <mergeCell ref="A26:A54"/>
    <mergeCell ref="F26:F35"/>
    <mergeCell ref="G26:G35"/>
    <mergeCell ref="I26:I35"/>
    <mergeCell ref="B38:B43"/>
    <mergeCell ref="F38:F43"/>
    <mergeCell ref="G38:G43"/>
    <mergeCell ref="I38:I43"/>
    <mergeCell ref="B46:B54"/>
    <mergeCell ref="F2:G2"/>
    <mergeCell ref="A3:A21"/>
    <mergeCell ref="B3:B13"/>
    <mergeCell ref="F3:F13"/>
    <mergeCell ref="G3:G13"/>
    <mergeCell ref="F46:F55"/>
    <mergeCell ref="G46:G55"/>
    <mergeCell ref="B26:B35"/>
    <mergeCell ref="I3:I13"/>
    <mergeCell ref="B16:B21"/>
    <mergeCell ref="F16:F21"/>
    <mergeCell ref="G16:G21"/>
    <mergeCell ref="I16:I21"/>
  </mergeCells>
  <conditionalFormatting sqref="I3:I13 I46 I75:I78 I38 I60">
    <cfRule type="cellIs" dxfId="2" priority="4" operator="equal">
      <formula>"no"</formula>
    </cfRule>
  </conditionalFormatting>
  <conditionalFormatting sqref="I16:I21">
    <cfRule type="cellIs" dxfId="1" priority="3" operator="equal">
      <formula>"no"</formula>
    </cfRule>
  </conditionalFormatting>
  <conditionalFormatting sqref="I80:I83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L3 Curr Elettronica</vt:lpstr>
      <vt:lpstr>L3 Curr TLC</vt:lpstr>
      <vt:lpstr>'L3 Curr Elettronica'!Area_stampa</vt:lpstr>
      <vt:lpstr>'L3 Curr TLC'!Area_stampa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utente</cp:lastModifiedBy>
  <cp:lastPrinted>2013-11-25T11:32:40Z</cp:lastPrinted>
  <dcterms:created xsi:type="dcterms:W3CDTF">2013-11-20T19:27:17Z</dcterms:created>
  <dcterms:modified xsi:type="dcterms:W3CDTF">2017-02-17T15:52:00Z</dcterms:modified>
</cp:coreProperties>
</file>