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la\Desktop\tabelle limiti ordinamentali ING.AUTOMAZIONE\"/>
    </mc:Choice>
  </mc:AlternateContent>
  <bookViews>
    <workbookView xWindow="0" yWindow="0" windowWidth="23040" windowHeight="9372"/>
  </bookViews>
  <sheets>
    <sheet name="“Robotics”" sheetId="11" r:id="rId1"/>
    <sheet name="&quot;Cyber Physical Systems&quot;" sheetId="8" r:id="rId2"/>
  </sheets>
  <definedNames>
    <definedName name="_xlnm.Print_Area" localSheetId="1">'"Cyber Physical Systems"'!$A$1:$AH$71</definedName>
    <definedName name="_xlnm.Print_Area" localSheetId="0">'“Robotics”'!$A$1:$AH$71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1" l="1"/>
  <c r="H23" i="11"/>
  <c r="H13" i="11"/>
  <c r="H39" i="11"/>
  <c r="I39" i="11"/>
  <c r="E37" i="11"/>
  <c r="E23" i="11"/>
  <c r="E13" i="11"/>
  <c r="E39" i="11"/>
  <c r="I37" i="11"/>
  <c r="H35" i="11"/>
  <c r="I35" i="11"/>
  <c r="I34" i="11"/>
  <c r="I30" i="11"/>
  <c r="I28" i="11"/>
  <c r="I27" i="11"/>
  <c r="I26" i="11"/>
  <c r="I25" i="11"/>
  <c r="I18" i="11"/>
  <c r="H15" i="11"/>
  <c r="I15" i="11"/>
  <c r="E15" i="11"/>
  <c r="I3" i="11"/>
  <c r="E37" i="8"/>
  <c r="H15" i="8"/>
  <c r="H13" i="8"/>
  <c r="E15" i="8"/>
  <c r="E13" i="8"/>
  <c r="E23" i="8"/>
  <c r="E39" i="8"/>
  <c r="I30" i="8"/>
  <c r="H23" i="8"/>
  <c r="I18" i="8"/>
  <c r="H37" i="8"/>
  <c r="H39" i="8"/>
  <c r="I39" i="8"/>
  <c r="I37" i="8"/>
  <c r="H35" i="8"/>
  <c r="I35" i="8"/>
  <c r="I34" i="8"/>
  <c r="I28" i="8"/>
  <c r="I27" i="8"/>
  <c r="I26" i="8"/>
  <c r="I25" i="8"/>
  <c r="I15" i="8"/>
  <c r="I3" i="8"/>
</calcChain>
</file>

<file path=xl/sharedStrings.xml><?xml version="1.0" encoding="utf-8"?>
<sst xmlns="http://schemas.openxmlformats.org/spreadsheetml/2006/main" count="102" uniqueCount="52">
  <si>
    <t>ING-INF/07</t>
  </si>
  <si>
    <t>ING-INF/04</t>
  </si>
  <si>
    <t>ING-IND/32</t>
  </si>
  <si>
    <t>SSD</t>
  </si>
  <si>
    <t xml:space="preserve">Esito </t>
  </si>
  <si>
    <t>AD 
(Ambito Disciplinare)</t>
  </si>
  <si>
    <t>Affini e integrative</t>
  </si>
  <si>
    <t xml:space="preserve">Altre </t>
  </si>
  <si>
    <t>ulteriori attività formative</t>
  </si>
  <si>
    <t xml:space="preserve">abilità informatiche </t>
  </si>
  <si>
    <t>Ulteriori conoscenze linguistiche</t>
  </si>
  <si>
    <t xml:space="preserve">prova finale </t>
  </si>
  <si>
    <t>Tot. Altre</t>
  </si>
  <si>
    <t>TOTALE CREDITI</t>
  </si>
  <si>
    <t>CFU da REGOLAMENTO DIDATTICO</t>
  </si>
  <si>
    <t>CFU 
Piano di studi personalizzato</t>
  </si>
  <si>
    <t>Min-Max
DA ORDINAMENTO DIDATTICO</t>
  </si>
  <si>
    <t>DISCIPLINA</t>
  </si>
  <si>
    <t>AF
ATTIVITA' FORMATIVA</t>
  </si>
  <si>
    <t>caratterizzanti</t>
  </si>
  <si>
    <t>Tot. Caratterizzanti</t>
  </si>
  <si>
    <t>Tot caratterizzanti</t>
  </si>
  <si>
    <t>Tot affini e integrative</t>
  </si>
  <si>
    <t>Tirocinio</t>
  </si>
  <si>
    <t>a scelta dello studente</t>
  </si>
  <si>
    <t>Tot scelta</t>
  </si>
  <si>
    <t xml:space="preserve">Tirocini formativi e       di orientamento </t>
  </si>
  <si>
    <t xml:space="preserve">Altre conoscenze utili       per l'inserimento nel         mondo del lavoro </t>
  </si>
  <si>
    <t>Dynamical systems theory</t>
  </si>
  <si>
    <t>ING-INF/03</t>
  </si>
  <si>
    <t xml:space="preserve">materia 2 - </t>
  </si>
  <si>
    <t xml:space="preserve">materia 1-  </t>
  </si>
  <si>
    <t>Ingegneria dell'automazione</t>
  </si>
  <si>
    <t>Estimation and control of dynamical systems</t>
  </si>
  <si>
    <t xml:space="preserve">Embedded control </t>
  </si>
  <si>
    <t xml:space="preserve">Robotics </t>
  </si>
  <si>
    <t>Data model identification and intelligent control</t>
  </si>
  <si>
    <t xml:space="preserve">Model Predictive Control </t>
  </si>
  <si>
    <t>Electric drives</t>
  </si>
  <si>
    <t xml:space="preserve">Optimization and control </t>
  </si>
  <si>
    <t>Machine learning and Artificial intelligence</t>
  </si>
  <si>
    <t>Internet of things</t>
  </si>
  <si>
    <t>Distributed measurement and data acquisition systems</t>
  </si>
  <si>
    <t>ING-INF/05</t>
  </si>
  <si>
    <t>minimo crediti riservati dall'ateneo alle Attività art.10, comma 5 lett.d</t>
  </si>
  <si>
    <t>Human machine interaction and data visualization</t>
  </si>
  <si>
    <t>Power electronic converters</t>
  </si>
  <si>
    <t>Applied Mechanics</t>
  </si>
  <si>
    <t>ING-IND/13</t>
  </si>
  <si>
    <t>Digital programmable systems</t>
  </si>
  <si>
    <t>Sensors and transducers</t>
  </si>
  <si>
    <t>ING-INF/01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</si>
</sst>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sz val="9.5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.5"/>
      <color rgb="FF000000"/>
      <name val="Arial"/>
      <family val="2"/>
    </font>
    <font>
      <b/>
      <sz val="9.5"/>
      <color theme="1"/>
      <name val="Arial"/>
      <family val="2"/>
    </font>
    <font>
      <sz val="11"/>
      <color theme="3"/>
      <name val="Calibri"/>
      <family val="2"/>
      <scheme val="minor"/>
    </font>
    <font>
      <b/>
      <sz val="9.5"/>
      <color theme="3"/>
      <name val="Arial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9" xfId="0" applyFont="1" applyBorder="1"/>
    <xf numFmtId="0" fontId="2" fillId="0" borderId="0" xfId="0" applyFont="1" applyBorder="1"/>
    <xf numFmtId="0" fontId="1" fillId="0" borderId="0" xfId="0" applyFont="1" applyBorder="1"/>
    <xf numFmtId="0" fontId="0" fillId="0" borderId="0" xfId="0" applyFill="1" applyBorder="1"/>
    <xf numFmtId="0" fontId="2" fillId="0" borderId="16" xfId="0" applyFont="1" applyBorder="1"/>
    <xf numFmtId="0" fontId="0" fillId="0" borderId="0" xfId="0" applyFill="1"/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Border="1"/>
    <xf numFmtId="0" fontId="2" fillId="0" borderId="25" xfId="0" applyFont="1" applyBorder="1"/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 applyBorder="1"/>
    <xf numFmtId="0" fontId="1" fillId="0" borderId="14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23" xfId="0" applyFont="1" applyBorder="1"/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9" fillId="0" borderId="5" xfId="0" applyFont="1" applyBorder="1"/>
    <xf numFmtId="0" fontId="8" fillId="0" borderId="12" xfId="0" applyFont="1" applyBorder="1" applyAlignment="1">
      <alignment vertical="center"/>
    </xf>
    <xf numFmtId="0" fontId="2" fillId="0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19" xfId="0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5" fillId="4" borderId="1" xfId="0" applyFont="1" applyFill="1" applyBorder="1" applyAlignment="1">
      <alignment horizontal="center"/>
    </xf>
    <xf numFmtId="0" fontId="1" fillId="0" borderId="24" xfId="0" applyFont="1" applyBorder="1"/>
    <xf numFmtId="0" fontId="1" fillId="0" borderId="16" xfId="0" applyFont="1" applyBorder="1" applyAlignment="1">
      <alignment horizontal="center"/>
    </xf>
    <xf numFmtId="0" fontId="6" fillId="0" borderId="16" xfId="0" applyFont="1" applyBorder="1"/>
    <xf numFmtId="0" fontId="6" fillId="4" borderId="29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33" xfId="0" applyFont="1" applyBorder="1"/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17" xfId="0" applyFont="1" applyBorder="1"/>
    <xf numFmtId="0" fontId="0" fillId="0" borderId="17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35" xfId="0" applyFont="1" applyBorder="1"/>
    <xf numFmtId="0" fontId="0" fillId="0" borderId="35" xfId="0" applyBorder="1" applyAlignment="1">
      <alignment wrapText="1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0" borderId="10" xfId="0" applyFont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0" fontId="0" fillId="0" borderId="29" xfId="0" applyFill="1" applyBorder="1" applyProtection="1">
      <protection locked="0"/>
    </xf>
    <xf numFmtId="0" fontId="0" fillId="0" borderId="29" xfId="0" applyBorder="1" applyAlignment="1">
      <alignment horizontal="center"/>
    </xf>
    <xf numFmtId="0" fontId="0" fillId="3" borderId="29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1" fillId="0" borderId="9" xfId="0" applyFont="1" applyFill="1" applyBorder="1"/>
    <xf numFmtId="0" fontId="2" fillId="0" borderId="1" xfId="0" applyFont="1" applyBorder="1" applyAlignment="1">
      <alignment horizontal="center"/>
    </xf>
    <xf numFmtId="0" fontId="10" fillId="0" borderId="1" xfId="0" applyFont="1" applyFill="1" applyBorder="1" applyProtection="1">
      <protection locked="0"/>
    </xf>
    <xf numFmtId="0" fontId="10" fillId="0" borderId="1" xfId="0" applyFont="1" applyFill="1" applyBorder="1"/>
    <xf numFmtId="0" fontId="2" fillId="0" borderId="2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Protection="1">
      <protection locked="0"/>
    </xf>
    <xf numFmtId="0" fontId="2" fillId="0" borderId="2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0" fillId="0" borderId="2" xfId="0" applyFill="1" applyBorder="1"/>
    <xf numFmtId="0" fontId="0" fillId="0" borderId="27" xfId="0" applyBorder="1" applyAlignment="1">
      <alignment wrapText="1"/>
    </xf>
    <xf numFmtId="0" fontId="0" fillId="3" borderId="37" xfId="0" applyFill="1" applyBorder="1" applyProtection="1">
      <protection locked="0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wrapText="1"/>
      <protection locked="0"/>
    </xf>
    <xf numFmtId="0" fontId="10" fillId="5" borderId="1" xfId="0" applyFont="1" applyFill="1" applyBorder="1" applyProtection="1">
      <protection locked="0"/>
    </xf>
    <xf numFmtId="0" fontId="2" fillId="0" borderId="39" xfId="0" applyFont="1" applyBorder="1"/>
    <xf numFmtId="0" fontId="1" fillId="0" borderId="7" xfId="0" applyFont="1" applyFill="1" applyBorder="1"/>
    <xf numFmtId="0" fontId="1" fillId="4" borderId="5" xfId="0" applyFont="1" applyFill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4" xfId="0" applyBorder="1" applyAlignment="1"/>
    <xf numFmtId="0" fontId="0" fillId="0" borderId="38" xfId="0" applyBorder="1" applyAlignment="1"/>
    <xf numFmtId="0" fontId="4" fillId="0" borderId="5" xfId="0" applyFont="1" applyBorder="1" applyAlignment="1">
      <alignment horizontal="center"/>
    </xf>
    <xf numFmtId="0" fontId="0" fillId="0" borderId="32" xfId="0" applyBorder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view="pageLayout" topLeftCell="A10" zoomScale="85" zoomScaleNormal="100" zoomScaleSheetLayoutView="80" zoomScalePageLayoutView="85" workbookViewId="0">
      <selection activeCell="C22" sqref="C22"/>
    </sheetView>
  </sheetViews>
  <sheetFormatPr defaultRowHeight="14.4" x14ac:dyDescent="0.3"/>
  <cols>
    <col min="1" max="1" width="16.44140625" customWidth="1"/>
    <col min="2" max="2" width="23.44140625" customWidth="1"/>
    <col min="3" max="3" width="20.5546875" style="1" customWidth="1"/>
    <col min="4" max="4" width="65.109375" style="1" customWidth="1"/>
    <col min="5" max="5" width="18.5546875" style="1" customWidth="1"/>
    <col min="6" max="6" width="15.88671875" style="2" customWidth="1"/>
    <col min="7" max="7" width="17.109375" style="3" customWidth="1"/>
    <col min="8" max="8" width="26.5546875" style="1" customWidth="1"/>
    <col min="9" max="9" width="8.109375" style="1" customWidth="1"/>
    <col min="10" max="10" width="7.109375" style="53" customWidth="1"/>
    <col min="11" max="11" width="13.5546875" style="53" customWidth="1"/>
    <col min="12" max="12" width="13.44140625" style="53" customWidth="1"/>
    <col min="13" max="14" width="8.88671875" style="11"/>
  </cols>
  <sheetData>
    <row r="1" spans="1:14" ht="15" thickBot="1" x14ac:dyDescent="0.35"/>
    <row r="2" spans="1:14" s="11" customFormat="1" ht="45.75" customHeight="1" thickBot="1" x14ac:dyDescent="0.35">
      <c r="A2" s="14" t="s">
        <v>18</v>
      </c>
      <c r="B2" s="14" t="s">
        <v>5</v>
      </c>
      <c r="C2" s="12" t="s">
        <v>3</v>
      </c>
      <c r="D2" s="58" t="s">
        <v>17</v>
      </c>
      <c r="E2" s="59" t="s">
        <v>14</v>
      </c>
      <c r="F2" s="130" t="s">
        <v>16</v>
      </c>
      <c r="G2" s="131"/>
      <c r="H2" s="13" t="s">
        <v>15</v>
      </c>
      <c r="I2" s="14" t="s">
        <v>4</v>
      </c>
      <c r="J2" s="54"/>
      <c r="K2" s="54"/>
      <c r="L2" s="54"/>
    </row>
    <row r="3" spans="1:14" ht="15" thickBot="1" x14ac:dyDescent="0.35">
      <c r="A3" s="112" t="s">
        <v>19</v>
      </c>
      <c r="B3" s="132" t="s">
        <v>32</v>
      </c>
      <c r="C3" s="18" t="s">
        <v>1</v>
      </c>
      <c r="D3" s="68" t="s">
        <v>28</v>
      </c>
      <c r="E3" s="64">
        <v>6</v>
      </c>
      <c r="F3" s="115">
        <v>48</v>
      </c>
      <c r="G3" s="115">
        <v>75</v>
      </c>
      <c r="H3" s="70">
        <v>6</v>
      </c>
      <c r="I3" s="118" t="str">
        <f>IF(OR(H13&lt;F3,H13&gt;G3),"no", "ok")</f>
        <v>ok</v>
      </c>
      <c r="K3" s="54"/>
      <c r="L3" s="54"/>
    </row>
    <row r="4" spans="1:14" ht="15" thickBot="1" x14ac:dyDescent="0.35">
      <c r="A4" s="112"/>
      <c r="B4" s="133"/>
      <c r="C4" s="18" t="s">
        <v>1</v>
      </c>
      <c r="D4" s="89" t="s">
        <v>33</v>
      </c>
      <c r="E4" s="64">
        <v>6</v>
      </c>
      <c r="F4" s="116"/>
      <c r="G4" s="116"/>
      <c r="H4" s="70">
        <v>6</v>
      </c>
      <c r="I4" s="119"/>
      <c r="K4" s="54"/>
      <c r="L4" s="54"/>
    </row>
    <row r="5" spans="1:14" ht="15" thickBot="1" x14ac:dyDescent="0.35">
      <c r="A5" s="112"/>
      <c r="B5" s="133"/>
      <c r="C5" s="18" t="s">
        <v>1</v>
      </c>
      <c r="D5" s="68" t="s">
        <v>35</v>
      </c>
      <c r="E5" s="64">
        <v>12</v>
      </c>
      <c r="F5" s="116"/>
      <c r="G5" s="116"/>
      <c r="H5" s="70">
        <v>12</v>
      </c>
      <c r="I5" s="119"/>
      <c r="K5" s="54"/>
      <c r="L5" s="54"/>
    </row>
    <row r="6" spans="1:14" ht="15" thickBot="1" x14ac:dyDescent="0.35">
      <c r="A6" s="112"/>
      <c r="B6" s="133"/>
      <c r="C6" s="18" t="s">
        <v>1</v>
      </c>
      <c r="D6" s="90" t="s">
        <v>36</v>
      </c>
      <c r="E6" s="64">
        <v>6</v>
      </c>
      <c r="F6" s="116"/>
      <c r="G6" s="116"/>
      <c r="H6" s="70">
        <v>6</v>
      </c>
      <c r="I6" s="119"/>
      <c r="K6" s="54"/>
      <c r="L6" s="54"/>
    </row>
    <row r="7" spans="1:14" ht="15" thickBot="1" x14ac:dyDescent="0.35">
      <c r="A7" s="112"/>
      <c r="B7" s="133"/>
      <c r="C7" s="18" t="s">
        <v>1</v>
      </c>
      <c r="D7" s="88" t="s">
        <v>37</v>
      </c>
      <c r="E7" s="64">
        <v>6</v>
      </c>
      <c r="F7" s="116"/>
      <c r="G7" s="116"/>
      <c r="H7" s="70">
        <v>6</v>
      </c>
      <c r="I7" s="119"/>
      <c r="K7" s="54"/>
      <c r="L7" s="54"/>
    </row>
    <row r="8" spans="1:14" ht="15" thickBot="1" x14ac:dyDescent="0.35">
      <c r="A8" s="112"/>
      <c r="B8" s="133"/>
      <c r="C8" s="18" t="s">
        <v>2</v>
      </c>
      <c r="D8" s="91" t="s">
        <v>38</v>
      </c>
      <c r="E8" s="64">
        <v>12</v>
      </c>
      <c r="F8" s="116"/>
      <c r="G8" s="116"/>
      <c r="H8" s="70">
        <v>12</v>
      </c>
      <c r="I8" s="119"/>
      <c r="K8" s="54"/>
      <c r="L8" s="54"/>
    </row>
    <row r="9" spans="1:14" ht="15" thickBot="1" x14ac:dyDescent="0.35">
      <c r="A9" s="112"/>
      <c r="B9" s="133"/>
      <c r="C9" s="18" t="s">
        <v>2</v>
      </c>
      <c r="D9" s="106" t="s">
        <v>46</v>
      </c>
      <c r="E9" s="64">
        <v>6</v>
      </c>
      <c r="F9" s="116"/>
      <c r="G9" s="116"/>
      <c r="H9" s="70">
        <v>6</v>
      </c>
      <c r="I9" s="119"/>
      <c r="K9" s="54"/>
      <c r="L9" s="54"/>
    </row>
    <row r="10" spans="1:14" ht="15" thickBot="1" x14ac:dyDescent="0.35">
      <c r="A10" s="112"/>
      <c r="B10" s="133"/>
      <c r="C10" s="18" t="s">
        <v>48</v>
      </c>
      <c r="D10" s="107" t="s">
        <v>47</v>
      </c>
      <c r="E10" s="64">
        <v>12</v>
      </c>
      <c r="F10" s="116"/>
      <c r="G10" s="116"/>
      <c r="H10" s="70">
        <v>12</v>
      </c>
      <c r="I10" s="119"/>
      <c r="K10" s="54"/>
      <c r="L10" s="54"/>
    </row>
    <row r="11" spans="1:14" ht="15" thickBot="1" x14ac:dyDescent="0.35">
      <c r="A11" s="112"/>
      <c r="B11" s="133"/>
      <c r="C11" s="108"/>
      <c r="D11" s="92"/>
      <c r="E11" s="64"/>
      <c r="F11" s="116"/>
      <c r="G11" s="116"/>
      <c r="H11" s="70"/>
      <c r="I11" s="119"/>
      <c r="K11" s="54"/>
      <c r="L11" s="54"/>
    </row>
    <row r="12" spans="1:14" ht="15" thickBot="1" x14ac:dyDescent="0.35">
      <c r="A12" s="112"/>
      <c r="B12" s="134"/>
      <c r="C12" s="57"/>
      <c r="D12" s="69"/>
      <c r="E12" s="64"/>
      <c r="F12" s="135"/>
      <c r="G12" s="135"/>
      <c r="H12" s="70"/>
      <c r="I12" s="129"/>
      <c r="K12" s="54"/>
      <c r="L12" s="54"/>
    </row>
    <row r="13" spans="1:14" s="3" customFormat="1" ht="15.9" customHeight="1" x14ac:dyDescent="0.3">
      <c r="A13" s="112"/>
      <c r="B13" s="23" t="s">
        <v>21</v>
      </c>
      <c r="C13" s="8"/>
      <c r="D13" s="8"/>
      <c r="E13" s="25">
        <f>SUM(E3:E12)</f>
        <v>66</v>
      </c>
      <c r="F13" s="8"/>
      <c r="G13" s="22"/>
      <c r="H13" s="63">
        <f>SUM(H3:H12)</f>
        <v>66</v>
      </c>
      <c r="I13" s="22"/>
      <c r="J13" s="55"/>
      <c r="K13" s="54"/>
      <c r="L13" s="54"/>
      <c r="M13" s="56"/>
      <c r="N13" s="56"/>
    </row>
    <row r="14" spans="1:14" s="3" customFormat="1" ht="6.9" customHeight="1" x14ac:dyDescent="0.3">
      <c r="A14" s="26"/>
      <c r="B14" s="23"/>
      <c r="C14" s="24"/>
      <c r="D14" s="7"/>
      <c r="E14" s="31"/>
      <c r="F14" s="27"/>
      <c r="G14" s="27"/>
      <c r="H14" s="27"/>
      <c r="I14" s="27"/>
      <c r="J14" s="55"/>
      <c r="K14" s="55"/>
      <c r="L14" s="54"/>
      <c r="M14" s="56"/>
      <c r="N14" s="56"/>
    </row>
    <row r="15" spans="1:14" ht="16.5" customHeight="1" x14ac:dyDescent="0.3">
      <c r="A15" s="33" t="s">
        <v>20</v>
      </c>
      <c r="B15" s="34"/>
      <c r="C15" s="35"/>
      <c r="D15" s="36"/>
      <c r="E15" s="28">
        <f>SUM(E3:E12)</f>
        <v>66</v>
      </c>
      <c r="F15" s="44">
        <v>48</v>
      </c>
      <c r="G15" s="44">
        <v>75</v>
      </c>
      <c r="H15" s="29">
        <f>SUM(H3:H12)</f>
        <v>66</v>
      </c>
      <c r="I15" s="30" t="str">
        <f>IF(OR(H15&lt;F15,H15&gt;G15),"no", "ok")</f>
        <v>ok</v>
      </c>
      <c r="J15" s="55"/>
      <c r="K15" s="55"/>
      <c r="L15" s="54"/>
    </row>
    <row r="16" spans="1:14" x14ac:dyDescent="0.3">
      <c r="A16" s="5"/>
      <c r="B16" s="9"/>
      <c r="C16" s="16"/>
      <c r="D16" s="7"/>
      <c r="E16" s="4"/>
      <c r="F16" s="45"/>
      <c r="G16" s="6"/>
      <c r="H16" s="4"/>
      <c r="I16" s="4"/>
      <c r="J16" s="55"/>
      <c r="K16" s="55"/>
      <c r="L16" s="54"/>
    </row>
    <row r="17" spans="1:14" s="5" customFormat="1" ht="15" thickBot="1" x14ac:dyDescent="0.35">
      <c r="A17" s="32"/>
      <c r="B17" s="10"/>
      <c r="C17" s="62"/>
      <c r="D17" s="61"/>
      <c r="E17" s="62"/>
      <c r="F17" s="46"/>
      <c r="G17" s="47"/>
      <c r="H17" s="62"/>
      <c r="I17" s="15"/>
      <c r="J17" s="24"/>
      <c r="K17" s="24"/>
      <c r="L17" s="54"/>
      <c r="M17" s="9"/>
      <c r="N17" s="9"/>
    </row>
    <row r="18" spans="1:14" ht="15" thickBot="1" x14ac:dyDescent="0.35">
      <c r="A18" s="111" t="s">
        <v>6</v>
      </c>
      <c r="B18" s="113"/>
      <c r="C18" s="66" t="s">
        <v>51</v>
      </c>
      <c r="D18" s="85" t="s">
        <v>49</v>
      </c>
      <c r="E18" s="64">
        <v>6</v>
      </c>
      <c r="F18" s="115">
        <v>12</v>
      </c>
      <c r="G18" s="115">
        <v>30</v>
      </c>
      <c r="H18" s="70">
        <v>6</v>
      </c>
      <c r="I18" s="118" t="str">
        <f>IF(OR(H23&lt;F18,H23&gt;G18),"no", "ok")</f>
        <v>ok</v>
      </c>
      <c r="J18" s="55"/>
      <c r="K18" s="55"/>
      <c r="L18" s="54"/>
    </row>
    <row r="19" spans="1:14" ht="15" thickBot="1" x14ac:dyDescent="0.35">
      <c r="A19" s="112"/>
      <c r="B19" s="114"/>
      <c r="C19" s="66" t="s">
        <v>0</v>
      </c>
      <c r="D19" s="85" t="s">
        <v>50</v>
      </c>
      <c r="E19" s="64">
        <v>6</v>
      </c>
      <c r="F19" s="116"/>
      <c r="G19" s="116"/>
      <c r="H19" s="70">
        <v>6</v>
      </c>
      <c r="I19" s="119"/>
      <c r="J19" s="55"/>
      <c r="K19" s="55"/>
      <c r="L19" s="54"/>
    </row>
    <row r="20" spans="1:14" ht="15" thickBot="1" x14ac:dyDescent="0.35">
      <c r="A20" s="112"/>
      <c r="B20" s="114"/>
      <c r="C20" s="18" t="s">
        <v>43</v>
      </c>
      <c r="D20" s="84" t="s">
        <v>45</v>
      </c>
      <c r="E20" s="64">
        <v>6</v>
      </c>
      <c r="F20" s="116"/>
      <c r="G20" s="116"/>
      <c r="H20" s="70">
        <v>6</v>
      </c>
      <c r="I20" s="119"/>
      <c r="J20" s="55"/>
      <c r="K20" s="55"/>
      <c r="L20" s="54"/>
    </row>
    <row r="21" spans="1:14" ht="15" thickBot="1" x14ac:dyDescent="0.35">
      <c r="A21" s="112"/>
      <c r="B21" s="114"/>
      <c r="C21" s="57"/>
      <c r="D21" s="92"/>
      <c r="E21" s="64"/>
      <c r="F21" s="116"/>
      <c r="G21" s="116"/>
      <c r="H21" s="70"/>
      <c r="I21" s="119"/>
      <c r="J21" s="55"/>
      <c r="K21" s="55"/>
      <c r="L21" s="54"/>
    </row>
    <row r="22" spans="1:14" ht="15" thickBot="1" x14ac:dyDescent="0.35">
      <c r="A22" s="112"/>
      <c r="B22" s="114"/>
      <c r="C22" s="66"/>
      <c r="D22" s="92"/>
      <c r="E22" s="64"/>
      <c r="F22" s="117"/>
      <c r="G22" s="116"/>
      <c r="H22" s="70"/>
      <c r="I22" s="119"/>
      <c r="J22" s="55"/>
      <c r="K22" s="55"/>
      <c r="L22" s="54"/>
    </row>
    <row r="23" spans="1:14" x14ac:dyDescent="0.3">
      <c r="A23" s="37"/>
      <c r="B23" s="109" t="s">
        <v>22</v>
      </c>
      <c r="C23" s="21"/>
      <c r="D23" s="8"/>
      <c r="E23" s="25">
        <f>SUM(E18:E22)</f>
        <v>18</v>
      </c>
      <c r="F23" s="8"/>
      <c r="G23" s="22"/>
      <c r="H23" s="63">
        <f>SUM(H18:H22)</f>
        <v>18</v>
      </c>
      <c r="I23" s="22"/>
      <c r="J23" s="55"/>
      <c r="K23" s="55"/>
      <c r="L23" s="54"/>
    </row>
    <row r="24" spans="1:14" ht="15" thickBot="1" x14ac:dyDescent="0.35">
      <c r="A24" s="37"/>
      <c r="B24" s="94"/>
      <c r="C24" s="17"/>
      <c r="D24" s="5"/>
      <c r="E24" s="19"/>
      <c r="F24" s="8"/>
      <c r="G24" s="8"/>
      <c r="H24" s="4"/>
      <c r="I24" s="4"/>
      <c r="J24" s="55"/>
      <c r="K24" s="55"/>
      <c r="L24" s="54"/>
    </row>
    <row r="25" spans="1:14" ht="29.4" thickBot="1" x14ac:dyDescent="0.35">
      <c r="A25" s="111" t="s">
        <v>7</v>
      </c>
      <c r="B25" s="121" t="s">
        <v>8</v>
      </c>
      <c r="C25" s="67" t="s">
        <v>10</v>
      </c>
      <c r="D25" s="78"/>
      <c r="E25" s="79"/>
      <c r="F25" s="48">
        <v>0</v>
      </c>
      <c r="G25" s="48">
        <v>3</v>
      </c>
      <c r="H25" s="80"/>
      <c r="I25" s="93" t="str">
        <f>IF(OR(H25&lt;F25,H25&gt;G25),"no", "ok")</f>
        <v>ok</v>
      </c>
      <c r="J25" s="55"/>
      <c r="K25" s="55"/>
      <c r="L25" s="54"/>
    </row>
    <row r="26" spans="1:14" ht="33.75" customHeight="1" thickBot="1" x14ac:dyDescent="0.35">
      <c r="A26" s="112"/>
      <c r="B26" s="120"/>
      <c r="C26" s="67" t="s">
        <v>9</v>
      </c>
      <c r="D26" s="68"/>
      <c r="E26" s="64"/>
      <c r="F26" s="48">
        <v>0</v>
      </c>
      <c r="G26" s="48">
        <v>6</v>
      </c>
      <c r="H26" s="70"/>
      <c r="I26" s="93" t="str">
        <f>IF(OR(H26&lt;F26,H26&gt;G26),"no", "ok")</f>
        <v>ok</v>
      </c>
      <c r="J26" s="55"/>
      <c r="K26" s="55"/>
      <c r="L26" s="54"/>
    </row>
    <row r="27" spans="1:14" ht="29.4" thickBot="1" x14ac:dyDescent="0.35">
      <c r="A27" s="112"/>
      <c r="B27" s="120"/>
      <c r="C27" s="67" t="s">
        <v>26</v>
      </c>
      <c r="D27" s="84" t="s">
        <v>23</v>
      </c>
      <c r="E27" s="64">
        <v>6</v>
      </c>
      <c r="F27" s="49">
        <v>0</v>
      </c>
      <c r="G27" s="49">
        <v>6</v>
      </c>
      <c r="H27" s="70">
        <v>6</v>
      </c>
      <c r="I27" s="93" t="str">
        <f>IF(OR(H27&lt;F27,H27&gt;G27),"no", "ok")</f>
        <v>ok</v>
      </c>
      <c r="J27" s="55"/>
      <c r="K27" s="55"/>
      <c r="L27" s="54"/>
    </row>
    <row r="28" spans="1:14" ht="38.25" customHeight="1" thickBot="1" x14ac:dyDescent="0.35">
      <c r="A28" s="112"/>
      <c r="B28" s="120"/>
      <c r="C28" s="95" t="s">
        <v>27</v>
      </c>
      <c r="D28" s="96"/>
      <c r="E28" s="100"/>
      <c r="F28" s="50">
        <v>0</v>
      </c>
      <c r="G28" s="50">
        <v>6</v>
      </c>
      <c r="H28" s="70"/>
      <c r="I28" s="93" t="str">
        <f>IF(OR(H28&lt;F28,H28&gt;G28),"no", "ok")</f>
        <v>ok</v>
      </c>
      <c r="J28" s="55"/>
      <c r="K28" s="55"/>
      <c r="L28" s="54"/>
    </row>
    <row r="29" spans="1:14" ht="15" thickBot="1" x14ac:dyDescent="0.35">
      <c r="A29" s="120"/>
      <c r="B29" s="122" t="s">
        <v>44</v>
      </c>
      <c r="C29" s="123"/>
      <c r="D29" s="123"/>
      <c r="E29" s="102"/>
      <c r="F29" s="124">
        <v>3</v>
      </c>
      <c r="G29" s="125"/>
      <c r="H29" s="99"/>
      <c r="I29" s="81"/>
      <c r="J29" s="55"/>
      <c r="K29" s="55"/>
      <c r="L29" s="54"/>
    </row>
    <row r="30" spans="1:14" ht="15" thickBot="1" x14ac:dyDescent="0.35">
      <c r="A30" s="112"/>
      <c r="B30" s="65"/>
      <c r="C30" s="97" t="s">
        <v>11</v>
      </c>
      <c r="D30" s="98"/>
      <c r="E30" s="101">
        <v>18</v>
      </c>
      <c r="F30" s="51">
        <v>12</v>
      </c>
      <c r="G30" s="51">
        <v>24</v>
      </c>
      <c r="H30" s="70">
        <v>18</v>
      </c>
      <c r="I30" s="93" t="str">
        <f>IF(OR(H30&lt;F30,H30&gt;G30),"no", "ok")</f>
        <v>ok</v>
      </c>
      <c r="J30" s="55"/>
      <c r="K30" s="55"/>
      <c r="L30" s="54"/>
    </row>
    <row r="31" spans="1:14" ht="15" thickBot="1" x14ac:dyDescent="0.35">
      <c r="A31" s="112"/>
      <c r="B31" s="41"/>
      <c r="C31" s="60"/>
      <c r="D31" s="99"/>
      <c r="E31" s="99"/>
      <c r="F31" s="99"/>
      <c r="G31" s="43"/>
      <c r="H31" s="99"/>
      <c r="I31" s="81"/>
      <c r="J31" s="55"/>
      <c r="K31" s="55"/>
      <c r="L31" s="54"/>
    </row>
    <row r="32" spans="1:14" ht="15" thickBot="1" x14ac:dyDescent="0.35">
      <c r="A32" s="112"/>
      <c r="B32" s="126" t="s">
        <v>24</v>
      </c>
      <c r="C32" s="73"/>
      <c r="D32" s="71" t="s">
        <v>31</v>
      </c>
      <c r="E32" s="64">
        <v>6</v>
      </c>
      <c r="F32" s="72"/>
      <c r="G32" s="72"/>
      <c r="H32" s="70">
        <v>6</v>
      </c>
      <c r="I32" s="93"/>
      <c r="J32" s="55"/>
      <c r="K32" s="55"/>
      <c r="L32" s="54"/>
    </row>
    <row r="33" spans="1:12" ht="15" thickBot="1" x14ac:dyDescent="0.35">
      <c r="A33" s="112"/>
      <c r="B33" s="127"/>
      <c r="C33" s="73"/>
      <c r="D33" s="71" t="s">
        <v>30</v>
      </c>
      <c r="E33" s="64">
        <v>6</v>
      </c>
      <c r="F33" s="72"/>
      <c r="G33" s="72"/>
      <c r="H33" s="70">
        <v>6</v>
      </c>
      <c r="I33" s="93"/>
      <c r="J33" s="55"/>
      <c r="K33" s="55"/>
      <c r="L33" s="54"/>
    </row>
    <row r="34" spans="1:12" ht="15" thickBot="1" x14ac:dyDescent="0.35">
      <c r="A34" s="112"/>
      <c r="B34" s="128"/>
      <c r="C34" s="73"/>
      <c r="D34" s="69"/>
      <c r="E34" s="64"/>
      <c r="F34" s="52"/>
      <c r="G34" s="52"/>
      <c r="H34" s="70"/>
      <c r="I34" s="38" t="str">
        <f t="shared" ref="I34:I37" si="0">IF(OR(H34&lt;F34,H34&gt;G34),"no", "ok")</f>
        <v>ok</v>
      </c>
      <c r="J34" s="55"/>
      <c r="K34" s="55"/>
      <c r="L34" s="54"/>
    </row>
    <row r="35" spans="1:12" ht="15" thickBot="1" x14ac:dyDescent="0.35">
      <c r="A35" s="37"/>
      <c r="B35" s="82" t="s">
        <v>25</v>
      </c>
      <c r="C35" s="21"/>
      <c r="D35" s="8"/>
      <c r="E35" s="83"/>
      <c r="F35" s="74">
        <v>9</v>
      </c>
      <c r="G35" s="74">
        <v>15</v>
      </c>
      <c r="H35" s="75">
        <f>SUM(H32:H34)</f>
        <v>12</v>
      </c>
      <c r="I35" s="93" t="str">
        <f t="shared" si="0"/>
        <v>ok</v>
      </c>
      <c r="J35" s="55"/>
      <c r="K35" s="55"/>
      <c r="L35" s="54"/>
    </row>
    <row r="36" spans="1:12" ht="15" thickBot="1" x14ac:dyDescent="0.35">
      <c r="A36" s="76"/>
      <c r="B36" s="82"/>
      <c r="C36" s="21"/>
      <c r="D36" s="8"/>
      <c r="E36" s="19"/>
      <c r="F36" s="77"/>
      <c r="G36" s="77"/>
      <c r="H36" s="60"/>
      <c r="I36" s="93"/>
      <c r="J36" s="55"/>
      <c r="K36" s="55"/>
      <c r="L36" s="54"/>
    </row>
    <row r="37" spans="1:12" ht="15" thickBot="1" x14ac:dyDescent="0.35">
      <c r="A37" s="33" t="s">
        <v>12</v>
      </c>
      <c r="B37" s="103"/>
      <c r="C37" s="104"/>
      <c r="D37" s="104"/>
      <c r="E37" s="104">
        <f>SUM(E25:E35)</f>
        <v>36</v>
      </c>
      <c r="F37" s="105">
        <v>24</v>
      </c>
      <c r="G37" s="105">
        <v>66</v>
      </c>
      <c r="H37" s="104">
        <f>SUM(H25:H34)</f>
        <v>36</v>
      </c>
      <c r="I37" s="38" t="str">
        <f t="shared" si="0"/>
        <v>ok</v>
      </c>
      <c r="J37" s="55"/>
      <c r="K37" s="55"/>
      <c r="L37" s="54"/>
    </row>
    <row r="38" spans="1:12" x14ac:dyDescent="0.3">
      <c r="B38" s="2"/>
      <c r="C38" s="2"/>
      <c r="D38" s="2"/>
      <c r="E38" s="2"/>
      <c r="G38" s="2"/>
      <c r="H38" s="2"/>
      <c r="I38" s="2"/>
      <c r="J38" s="55"/>
      <c r="K38" s="55"/>
      <c r="L38" s="54"/>
    </row>
    <row r="39" spans="1:12" x14ac:dyDescent="0.3">
      <c r="A39" s="39" t="s">
        <v>13</v>
      </c>
      <c r="B39" s="20"/>
      <c r="C39" s="20"/>
      <c r="D39" s="20"/>
      <c r="E39" s="20">
        <f>E37+E23+E13</f>
        <v>120</v>
      </c>
      <c r="F39" s="110">
        <v>120</v>
      </c>
      <c r="G39" s="110"/>
      <c r="H39" s="20">
        <f>H37+H23+H13</f>
        <v>120</v>
      </c>
      <c r="I39" s="40" t="str">
        <f>IF(H39&gt;=F39,"ok", "no")</f>
        <v>ok</v>
      </c>
      <c r="J39" s="55"/>
      <c r="K39" s="54"/>
      <c r="L39" s="54"/>
    </row>
    <row r="40" spans="1:12" x14ac:dyDescent="0.3">
      <c r="A40" s="2"/>
      <c r="B40" s="2"/>
      <c r="C40" s="2"/>
      <c r="D40" s="2"/>
      <c r="E40" s="2"/>
      <c r="G40" s="2"/>
      <c r="H40" s="2"/>
      <c r="I40" s="2"/>
      <c r="J40" s="55"/>
      <c r="K40" s="54"/>
      <c r="L40" s="54"/>
    </row>
    <row r="41" spans="1:12" x14ac:dyDescent="0.3">
      <c r="A41" s="2"/>
      <c r="J41" s="55"/>
      <c r="K41" s="54"/>
      <c r="L41" s="54"/>
    </row>
  </sheetData>
  <dataConsolidate link="1"/>
  <mergeCells count="17">
    <mergeCell ref="I3:I12"/>
    <mergeCell ref="F2:G2"/>
    <mergeCell ref="A3:A13"/>
    <mergeCell ref="B3:B12"/>
    <mergeCell ref="F3:F12"/>
    <mergeCell ref="G3:G12"/>
    <mergeCell ref="I18:I22"/>
    <mergeCell ref="A25:A34"/>
    <mergeCell ref="B25:B28"/>
    <mergeCell ref="B29:D29"/>
    <mergeCell ref="F29:G29"/>
    <mergeCell ref="B32:B34"/>
    <mergeCell ref="F39:G39"/>
    <mergeCell ref="A18:A22"/>
    <mergeCell ref="B18:B22"/>
    <mergeCell ref="F18:F22"/>
    <mergeCell ref="G18:G22"/>
  </mergeCells>
  <conditionalFormatting sqref="I25:I28 I30 I18:I22 I37 I32:I34 I3:I12">
    <cfRule type="cellIs" dxfId="3" priority="2" operator="equal">
      <formula>"no"</formula>
    </cfRule>
  </conditionalFormatting>
  <conditionalFormatting sqref="I35:I36">
    <cfRule type="cellIs" dxfId="2" priority="1" operator="equal">
      <formula>"no"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&amp;LTABELLA DEI LIMITI ORDINAMENTALI 
&amp;"-,Grassetto"ORDINAMENTO IN VIGORE DALL'ANNO ACCADEMICO 2018/2019&amp;C&amp;"-,Grassetto"Automation Engineering&amp;"-,Normale" - Curriculum &amp;"-,Grassetto"“Robotics”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view="pageLayout" topLeftCell="B4" zoomScale="85" zoomScaleNormal="100" zoomScaleSheetLayoutView="80" zoomScalePageLayoutView="85" workbookViewId="0">
      <selection activeCell="D24" sqref="D24"/>
    </sheetView>
  </sheetViews>
  <sheetFormatPr defaultRowHeight="14.4" x14ac:dyDescent="0.3"/>
  <cols>
    <col min="1" max="1" width="16.44140625" customWidth="1"/>
    <col min="2" max="2" width="23.44140625" customWidth="1"/>
    <col min="3" max="3" width="20.5546875" style="1" customWidth="1"/>
    <col min="4" max="4" width="65.109375" style="1" customWidth="1"/>
    <col min="5" max="5" width="18.5546875" style="1" customWidth="1"/>
    <col min="6" max="6" width="15.88671875" style="2" customWidth="1"/>
    <col min="7" max="7" width="17.109375" style="3" customWidth="1"/>
    <col min="8" max="8" width="26.5546875" style="1" customWidth="1"/>
    <col min="9" max="9" width="8.109375" style="1" customWidth="1"/>
    <col min="10" max="10" width="7.109375" style="53" customWidth="1"/>
    <col min="11" max="11" width="13.5546875" style="53" customWidth="1"/>
    <col min="12" max="12" width="13.44140625" style="53" customWidth="1"/>
    <col min="13" max="14" width="9.109375" style="11"/>
  </cols>
  <sheetData>
    <row r="1" spans="1:14" ht="15" thickBot="1" x14ac:dyDescent="0.35"/>
    <row r="2" spans="1:14" s="11" customFormat="1" ht="45.75" customHeight="1" thickBot="1" x14ac:dyDescent="0.35">
      <c r="A2" s="14" t="s">
        <v>18</v>
      </c>
      <c r="B2" s="14" t="s">
        <v>5</v>
      </c>
      <c r="C2" s="12" t="s">
        <v>3</v>
      </c>
      <c r="D2" s="58" t="s">
        <v>17</v>
      </c>
      <c r="E2" s="59" t="s">
        <v>14</v>
      </c>
      <c r="F2" s="130" t="s">
        <v>16</v>
      </c>
      <c r="G2" s="131"/>
      <c r="H2" s="13" t="s">
        <v>15</v>
      </c>
      <c r="I2" s="14" t="s">
        <v>4</v>
      </c>
      <c r="J2" s="54"/>
      <c r="K2" s="54"/>
      <c r="L2" s="54"/>
    </row>
    <row r="3" spans="1:14" ht="15" thickBot="1" x14ac:dyDescent="0.35">
      <c r="A3" s="112" t="s">
        <v>19</v>
      </c>
      <c r="B3" s="132" t="s">
        <v>32</v>
      </c>
      <c r="C3" s="18" t="s">
        <v>1</v>
      </c>
      <c r="D3" s="68" t="s">
        <v>28</v>
      </c>
      <c r="E3" s="64">
        <v>6</v>
      </c>
      <c r="F3" s="115">
        <v>48</v>
      </c>
      <c r="G3" s="115">
        <v>75</v>
      </c>
      <c r="H3" s="70">
        <v>6</v>
      </c>
      <c r="I3" s="118" t="str">
        <f>IF(OR(H13&lt;F3,H13&gt;G3),"no", "ok")</f>
        <v>ok</v>
      </c>
      <c r="K3" s="54"/>
      <c r="L3" s="54"/>
    </row>
    <row r="4" spans="1:14" ht="15" thickBot="1" x14ac:dyDescent="0.35">
      <c r="A4" s="112"/>
      <c r="B4" s="133"/>
      <c r="C4" s="18" t="s">
        <v>1</v>
      </c>
      <c r="D4" s="89" t="s">
        <v>33</v>
      </c>
      <c r="E4" s="64">
        <v>6</v>
      </c>
      <c r="F4" s="116"/>
      <c r="G4" s="116"/>
      <c r="H4" s="70">
        <v>6</v>
      </c>
      <c r="I4" s="119"/>
      <c r="K4" s="54"/>
      <c r="L4" s="54"/>
    </row>
    <row r="5" spans="1:14" ht="15" thickBot="1" x14ac:dyDescent="0.35">
      <c r="A5" s="112"/>
      <c r="B5" s="133"/>
      <c r="C5" s="18" t="s">
        <v>1</v>
      </c>
      <c r="D5" s="85" t="s">
        <v>34</v>
      </c>
      <c r="E5" s="64">
        <v>6</v>
      </c>
      <c r="F5" s="116"/>
      <c r="G5" s="116"/>
      <c r="H5" s="70">
        <v>6</v>
      </c>
      <c r="I5" s="119"/>
      <c r="K5" s="54"/>
      <c r="L5" s="54"/>
    </row>
    <row r="6" spans="1:14" ht="15" thickBot="1" x14ac:dyDescent="0.35">
      <c r="A6" s="112"/>
      <c r="B6" s="133"/>
      <c r="C6" s="18" t="s">
        <v>1</v>
      </c>
      <c r="D6" s="68" t="s">
        <v>35</v>
      </c>
      <c r="E6" s="64">
        <v>12</v>
      </c>
      <c r="F6" s="116"/>
      <c r="G6" s="116"/>
      <c r="H6" s="70">
        <v>12</v>
      </c>
      <c r="I6" s="119"/>
      <c r="K6" s="54"/>
      <c r="L6" s="54"/>
    </row>
    <row r="7" spans="1:14" ht="15" thickBot="1" x14ac:dyDescent="0.35">
      <c r="A7" s="112"/>
      <c r="B7" s="133"/>
      <c r="C7" s="18" t="s">
        <v>1</v>
      </c>
      <c r="D7" s="90" t="s">
        <v>36</v>
      </c>
      <c r="E7" s="64">
        <v>6</v>
      </c>
      <c r="F7" s="116"/>
      <c r="G7" s="116"/>
      <c r="H7" s="70">
        <v>6</v>
      </c>
      <c r="I7" s="119"/>
      <c r="K7" s="54"/>
      <c r="L7" s="54"/>
    </row>
    <row r="8" spans="1:14" ht="15" thickBot="1" x14ac:dyDescent="0.35">
      <c r="A8" s="112"/>
      <c r="B8" s="133"/>
      <c r="C8" s="18" t="s">
        <v>1</v>
      </c>
      <c r="D8" s="88" t="s">
        <v>37</v>
      </c>
      <c r="E8" s="64">
        <v>6</v>
      </c>
      <c r="F8" s="116"/>
      <c r="G8" s="116"/>
      <c r="H8" s="70">
        <v>6</v>
      </c>
      <c r="I8" s="119"/>
      <c r="K8" s="54"/>
      <c r="L8" s="54"/>
    </row>
    <row r="9" spans="1:14" ht="15" thickBot="1" x14ac:dyDescent="0.35">
      <c r="A9" s="112"/>
      <c r="B9" s="133"/>
      <c r="C9" s="18" t="s">
        <v>2</v>
      </c>
      <c r="D9" s="91" t="s">
        <v>38</v>
      </c>
      <c r="E9" s="64">
        <v>12</v>
      </c>
      <c r="F9" s="116"/>
      <c r="G9" s="116"/>
      <c r="H9" s="70">
        <v>12</v>
      </c>
      <c r="I9" s="119"/>
      <c r="K9" s="54"/>
      <c r="L9" s="54"/>
    </row>
    <row r="10" spans="1:14" ht="15" thickBot="1" x14ac:dyDescent="0.35">
      <c r="A10" s="112"/>
      <c r="B10" s="133"/>
      <c r="C10" s="18" t="s">
        <v>1</v>
      </c>
      <c r="D10" s="84" t="s">
        <v>39</v>
      </c>
      <c r="E10" s="64">
        <v>6</v>
      </c>
      <c r="F10" s="116"/>
      <c r="G10" s="116"/>
      <c r="H10" s="70">
        <v>6</v>
      </c>
      <c r="I10" s="119"/>
      <c r="K10" s="54"/>
      <c r="L10" s="54"/>
    </row>
    <row r="11" spans="1:14" ht="15" thickBot="1" x14ac:dyDescent="0.35">
      <c r="A11" s="112"/>
      <c r="B11" s="133"/>
      <c r="C11" s="18"/>
      <c r="D11" s="92"/>
      <c r="E11" s="64"/>
      <c r="F11" s="116"/>
      <c r="G11" s="116"/>
      <c r="H11" s="70"/>
      <c r="I11" s="119"/>
      <c r="K11" s="54"/>
      <c r="L11" s="54"/>
    </row>
    <row r="12" spans="1:14" ht="15" thickBot="1" x14ac:dyDescent="0.35">
      <c r="A12" s="112"/>
      <c r="B12" s="134"/>
      <c r="C12" s="57"/>
      <c r="D12" s="69"/>
      <c r="E12" s="64"/>
      <c r="F12" s="135"/>
      <c r="G12" s="135"/>
      <c r="H12" s="70"/>
      <c r="I12" s="129"/>
      <c r="K12" s="54"/>
      <c r="L12" s="54"/>
    </row>
    <row r="13" spans="1:14" s="3" customFormat="1" ht="15.9" customHeight="1" x14ac:dyDescent="0.3">
      <c r="A13" s="112"/>
      <c r="B13" s="23" t="s">
        <v>21</v>
      </c>
      <c r="C13" s="8"/>
      <c r="D13" s="8"/>
      <c r="E13" s="25">
        <f>SUM(E3:E12)</f>
        <v>60</v>
      </c>
      <c r="F13" s="8"/>
      <c r="G13" s="22"/>
      <c r="H13" s="63">
        <f>SUM(H3:H12)</f>
        <v>60</v>
      </c>
      <c r="I13" s="22"/>
      <c r="J13" s="55"/>
      <c r="K13" s="54"/>
      <c r="L13" s="54"/>
      <c r="M13" s="56"/>
      <c r="N13" s="56"/>
    </row>
    <row r="14" spans="1:14" s="3" customFormat="1" ht="6.9" customHeight="1" x14ac:dyDescent="0.3">
      <c r="A14" s="26"/>
      <c r="B14" s="23"/>
      <c r="C14" s="24"/>
      <c r="D14" s="7"/>
      <c r="E14" s="31"/>
      <c r="F14" s="27"/>
      <c r="G14" s="27"/>
      <c r="H14" s="27"/>
      <c r="I14" s="27"/>
      <c r="J14" s="55"/>
      <c r="K14" s="55"/>
      <c r="L14" s="54"/>
      <c r="M14" s="56"/>
      <c r="N14" s="56"/>
    </row>
    <row r="15" spans="1:14" ht="16.5" customHeight="1" x14ac:dyDescent="0.3">
      <c r="A15" s="33" t="s">
        <v>20</v>
      </c>
      <c r="B15" s="34"/>
      <c r="C15" s="35"/>
      <c r="D15" s="36"/>
      <c r="E15" s="28">
        <f>SUM(E3:E12)</f>
        <v>60</v>
      </c>
      <c r="F15" s="44">
        <v>48</v>
      </c>
      <c r="G15" s="44">
        <v>75</v>
      </c>
      <c r="H15" s="29">
        <f>SUM(H3:H12)</f>
        <v>60</v>
      </c>
      <c r="I15" s="30" t="str">
        <f>IF(OR(H15&lt;F15,H15&gt;G15),"no", "ok")</f>
        <v>ok</v>
      </c>
      <c r="J15" s="55"/>
      <c r="K15" s="55"/>
      <c r="L15" s="54"/>
    </row>
    <row r="16" spans="1:14" x14ac:dyDescent="0.3">
      <c r="A16" s="5"/>
      <c r="B16" s="9"/>
      <c r="C16" s="16"/>
      <c r="D16" s="7"/>
      <c r="E16" s="4"/>
      <c r="F16" s="45"/>
      <c r="G16" s="6"/>
      <c r="H16" s="4"/>
      <c r="I16" s="4"/>
      <c r="J16" s="55"/>
      <c r="K16" s="55"/>
      <c r="L16" s="54"/>
    </row>
    <row r="17" spans="1:14" s="5" customFormat="1" ht="15" thickBot="1" x14ac:dyDescent="0.35">
      <c r="A17" s="32"/>
      <c r="B17" s="10"/>
      <c r="C17" s="62"/>
      <c r="D17" s="61"/>
      <c r="E17" s="62"/>
      <c r="F17" s="46"/>
      <c r="G17" s="47"/>
      <c r="H17" s="62"/>
      <c r="I17" s="15"/>
      <c r="J17" s="24"/>
      <c r="K17" s="24"/>
      <c r="L17" s="54"/>
      <c r="M17" s="9"/>
      <c r="N17" s="9"/>
    </row>
    <row r="18" spans="1:14" ht="15" thickBot="1" x14ac:dyDescent="0.35">
      <c r="A18" s="111" t="s">
        <v>6</v>
      </c>
      <c r="B18" s="113"/>
      <c r="C18" s="66" t="s">
        <v>29</v>
      </c>
      <c r="D18" s="85" t="s">
        <v>41</v>
      </c>
      <c r="E18" s="64">
        <v>6</v>
      </c>
      <c r="F18" s="115">
        <v>12</v>
      </c>
      <c r="G18" s="115">
        <v>30</v>
      </c>
      <c r="H18" s="70">
        <v>6</v>
      </c>
      <c r="I18" s="118" t="str">
        <f>IF(OR(H23&lt;F18,H23&gt;G18),"no", "ok")</f>
        <v>ok</v>
      </c>
      <c r="J18" s="55"/>
      <c r="K18" s="55"/>
      <c r="L18" s="54"/>
    </row>
    <row r="19" spans="1:14" ht="15" thickBot="1" x14ac:dyDescent="0.35">
      <c r="A19" s="112"/>
      <c r="B19" s="114"/>
      <c r="C19" s="66" t="s">
        <v>0</v>
      </c>
      <c r="D19" s="85" t="s">
        <v>42</v>
      </c>
      <c r="E19" s="64">
        <v>6</v>
      </c>
      <c r="F19" s="116"/>
      <c r="G19" s="116"/>
      <c r="H19" s="70">
        <v>6</v>
      </c>
      <c r="I19" s="119"/>
      <c r="J19" s="55"/>
      <c r="K19" s="55"/>
      <c r="L19" s="54"/>
    </row>
    <row r="20" spans="1:14" ht="15" thickBot="1" x14ac:dyDescent="0.35">
      <c r="A20" s="112"/>
      <c r="B20" s="114"/>
      <c r="C20" s="18" t="s">
        <v>43</v>
      </c>
      <c r="D20" s="84" t="s">
        <v>40</v>
      </c>
      <c r="E20" s="64">
        <v>12</v>
      </c>
      <c r="F20" s="116"/>
      <c r="G20" s="116"/>
      <c r="H20" s="70">
        <v>12</v>
      </c>
      <c r="I20" s="119"/>
      <c r="J20" s="55"/>
      <c r="K20" s="55"/>
      <c r="L20" s="54"/>
    </row>
    <row r="21" spans="1:14" ht="15" thickBot="1" x14ac:dyDescent="0.35">
      <c r="A21" s="112"/>
      <c r="B21" s="114"/>
      <c r="C21" s="57"/>
      <c r="D21" s="92"/>
      <c r="E21" s="64"/>
      <c r="F21" s="116"/>
      <c r="G21" s="116"/>
      <c r="H21" s="70"/>
      <c r="I21" s="119"/>
      <c r="J21" s="55"/>
      <c r="K21" s="55"/>
      <c r="L21" s="54"/>
    </row>
    <row r="22" spans="1:14" ht="15" thickBot="1" x14ac:dyDescent="0.35">
      <c r="A22" s="112"/>
      <c r="B22" s="114"/>
      <c r="C22" s="66"/>
      <c r="D22" s="92"/>
      <c r="E22" s="64"/>
      <c r="F22" s="117"/>
      <c r="G22" s="116"/>
      <c r="H22" s="70"/>
      <c r="I22" s="119"/>
      <c r="J22" s="55"/>
      <c r="K22" s="55"/>
      <c r="L22" s="54"/>
    </row>
    <row r="23" spans="1:14" x14ac:dyDescent="0.3">
      <c r="A23" s="37"/>
      <c r="B23" s="109" t="s">
        <v>22</v>
      </c>
      <c r="C23" s="21"/>
      <c r="D23" s="8"/>
      <c r="E23" s="25">
        <f>SUM(E18:E22)</f>
        <v>24</v>
      </c>
      <c r="F23" s="8"/>
      <c r="G23" s="22"/>
      <c r="H23" s="63">
        <f>SUM(H18:H22)</f>
        <v>24</v>
      </c>
      <c r="I23" s="22"/>
      <c r="J23" s="55"/>
      <c r="K23" s="55"/>
      <c r="L23" s="54"/>
    </row>
    <row r="24" spans="1:14" ht="15" thickBot="1" x14ac:dyDescent="0.35">
      <c r="A24" s="37"/>
      <c r="B24" s="87"/>
      <c r="C24" s="17"/>
      <c r="D24" s="5"/>
      <c r="E24" s="19"/>
      <c r="F24" s="8"/>
      <c r="G24" s="8"/>
      <c r="H24" s="4"/>
      <c r="I24" s="4"/>
      <c r="J24" s="55"/>
      <c r="K24" s="55"/>
      <c r="L24" s="54"/>
    </row>
    <row r="25" spans="1:14" ht="29.4" thickBot="1" x14ac:dyDescent="0.35">
      <c r="A25" s="111" t="s">
        <v>7</v>
      </c>
      <c r="B25" s="121" t="s">
        <v>8</v>
      </c>
      <c r="C25" s="67" t="s">
        <v>10</v>
      </c>
      <c r="D25" s="78"/>
      <c r="E25" s="79"/>
      <c r="F25" s="48">
        <v>0</v>
      </c>
      <c r="G25" s="48">
        <v>3</v>
      </c>
      <c r="H25" s="80"/>
      <c r="I25" s="86" t="str">
        <f>IF(OR(H25&lt;F25,H25&gt;G25),"no", "ok")</f>
        <v>ok</v>
      </c>
      <c r="J25" s="55"/>
      <c r="K25" s="55"/>
      <c r="L25" s="54"/>
    </row>
    <row r="26" spans="1:14" ht="33.75" customHeight="1" thickBot="1" x14ac:dyDescent="0.35">
      <c r="A26" s="112"/>
      <c r="B26" s="120"/>
      <c r="C26" s="67" t="s">
        <v>9</v>
      </c>
      <c r="D26" s="68"/>
      <c r="E26" s="64"/>
      <c r="F26" s="48">
        <v>0</v>
      </c>
      <c r="G26" s="48">
        <v>6</v>
      </c>
      <c r="H26" s="70"/>
      <c r="I26" s="86" t="str">
        <f>IF(OR(H26&lt;F26,H26&gt;G26),"no", "ok")</f>
        <v>ok</v>
      </c>
      <c r="J26" s="55"/>
      <c r="K26" s="55"/>
      <c r="L26" s="54"/>
    </row>
    <row r="27" spans="1:14" ht="29.4" thickBot="1" x14ac:dyDescent="0.35">
      <c r="A27" s="112"/>
      <c r="B27" s="120"/>
      <c r="C27" s="67" t="s">
        <v>26</v>
      </c>
      <c r="D27" s="84" t="s">
        <v>23</v>
      </c>
      <c r="E27" s="64">
        <v>6</v>
      </c>
      <c r="F27" s="49">
        <v>0</v>
      </c>
      <c r="G27" s="49">
        <v>6</v>
      </c>
      <c r="H27" s="70">
        <v>6</v>
      </c>
      <c r="I27" s="86" t="str">
        <f>IF(OR(H27&lt;F27,H27&gt;G27),"no", "ok")</f>
        <v>ok</v>
      </c>
      <c r="J27" s="55"/>
      <c r="K27" s="55"/>
      <c r="L27" s="54"/>
    </row>
    <row r="28" spans="1:14" ht="38.25" customHeight="1" thickBot="1" x14ac:dyDescent="0.35">
      <c r="A28" s="112"/>
      <c r="B28" s="120"/>
      <c r="C28" s="95" t="s">
        <v>27</v>
      </c>
      <c r="D28" s="96"/>
      <c r="E28" s="100"/>
      <c r="F28" s="50">
        <v>0</v>
      </c>
      <c r="G28" s="50">
        <v>6</v>
      </c>
      <c r="H28" s="70"/>
      <c r="I28" s="86" t="str">
        <f>IF(OR(H28&lt;F28,H28&gt;G28),"no", "ok")</f>
        <v>ok</v>
      </c>
      <c r="J28" s="55"/>
      <c r="K28" s="55"/>
      <c r="L28" s="54"/>
    </row>
    <row r="29" spans="1:14" ht="15" thickBot="1" x14ac:dyDescent="0.35">
      <c r="A29" s="120"/>
      <c r="B29" s="122" t="s">
        <v>44</v>
      </c>
      <c r="C29" s="123"/>
      <c r="D29" s="123"/>
      <c r="E29" s="102"/>
      <c r="F29" s="124">
        <v>3</v>
      </c>
      <c r="G29" s="125"/>
      <c r="H29" s="42"/>
      <c r="I29" s="81"/>
      <c r="J29" s="55"/>
      <c r="K29" s="55"/>
      <c r="L29" s="54"/>
    </row>
    <row r="30" spans="1:14" ht="15" thickBot="1" x14ac:dyDescent="0.35">
      <c r="A30" s="112"/>
      <c r="B30" s="65"/>
      <c r="C30" s="97" t="s">
        <v>11</v>
      </c>
      <c r="D30" s="98"/>
      <c r="E30" s="101">
        <v>18</v>
      </c>
      <c r="F30" s="51">
        <v>12</v>
      </c>
      <c r="G30" s="51">
        <v>24</v>
      </c>
      <c r="H30" s="70">
        <v>18</v>
      </c>
      <c r="I30" s="86" t="str">
        <f>IF(OR(H30&lt;F30,H30&gt;G30),"no", "ok")</f>
        <v>ok</v>
      </c>
      <c r="J30" s="55"/>
      <c r="K30" s="55"/>
      <c r="L30" s="54"/>
    </row>
    <row r="31" spans="1:14" ht="15" thickBot="1" x14ac:dyDescent="0.35">
      <c r="A31" s="112"/>
      <c r="B31" s="41"/>
      <c r="C31" s="60"/>
      <c r="D31" s="42"/>
      <c r="E31" s="42"/>
      <c r="F31" s="42"/>
      <c r="G31" s="43"/>
      <c r="H31" s="42"/>
      <c r="I31" s="81"/>
      <c r="J31" s="55"/>
      <c r="K31" s="55"/>
      <c r="L31" s="54"/>
    </row>
    <row r="32" spans="1:14" ht="15" thickBot="1" x14ac:dyDescent="0.35">
      <c r="A32" s="112"/>
      <c r="B32" s="126" t="s">
        <v>24</v>
      </c>
      <c r="C32" s="73"/>
      <c r="D32" s="71" t="s">
        <v>31</v>
      </c>
      <c r="E32" s="64">
        <v>6</v>
      </c>
      <c r="F32" s="72"/>
      <c r="G32" s="72"/>
      <c r="H32" s="70">
        <v>6</v>
      </c>
      <c r="I32" s="86"/>
      <c r="J32" s="55"/>
      <c r="K32" s="55"/>
      <c r="L32" s="54"/>
    </row>
    <row r="33" spans="1:12" ht="15" thickBot="1" x14ac:dyDescent="0.35">
      <c r="A33" s="112"/>
      <c r="B33" s="127"/>
      <c r="C33" s="73"/>
      <c r="D33" s="71" t="s">
        <v>30</v>
      </c>
      <c r="E33" s="64">
        <v>6</v>
      </c>
      <c r="F33" s="72"/>
      <c r="G33" s="72"/>
      <c r="H33" s="70">
        <v>6</v>
      </c>
      <c r="I33" s="86"/>
      <c r="J33" s="55"/>
      <c r="K33" s="55"/>
      <c r="L33" s="54"/>
    </row>
    <row r="34" spans="1:12" ht="15" thickBot="1" x14ac:dyDescent="0.35">
      <c r="A34" s="112"/>
      <c r="B34" s="128"/>
      <c r="C34" s="73"/>
      <c r="D34" s="69"/>
      <c r="E34" s="64"/>
      <c r="F34" s="52"/>
      <c r="G34" s="52"/>
      <c r="H34" s="70"/>
      <c r="I34" s="38" t="str">
        <f t="shared" ref="I34:I37" si="0">IF(OR(H34&lt;F34,H34&gt;G34),"no", "ok")</f>
        <v>ok</v>
      </c>
      <c r="J34" s="55"/>
      <c r="K34" s="55"/>
      <c r="L34" s="54"/>
    </row>
    <row r="35" spans="1:12" ht="15" thickBot="1" x14ac:dyDescent="0.35">
      <c r="A35" s="37"/>
      <c r="B35" s="82" t="s">
        <v>25</v>
      </c>
      <c r="C35" s="21"/>
      <c r="D35" s="8"/>
      <c r="E35" s="83"/>
      <c r="F35" s="74">
        <v>9</v>
      </c>
      <c r="G35" s="74">
        <v>15</v>
      </c>
      <c r="H35" s="75">
        <f>SUM(H32:H34)</f>
        <v>12</v>
      </c>
      <c r="I35" s="86" t="str">
        <f t="shared" si="0"/>
        <v>ok</v>
      </c>
      <c r="J35" s="55"/>
      <c r="K35" s="55"/>
      <c r="L35" s="54"/>
    </row>
    <row r="36" spans="1:12" ht="15" thickBot="1" x14ac:dyDescent="0.35">
      <c r="A36" s="76"/>
      <c r="B36" s="82"/>
      <c r="C36" s="21"/>
      <c r="D36" s="8"/>
      <c r="E36" s="19"/>
      <c r="F36" s="77"/>
      <c r="G36" s="77"/>
      <c r="H36" s="60"/>
      <c r="I36" s="86"/>
      <c r="J36" s="55"/>
      <c r="K36" s="55"/>
      <c r="L36" s="54"/>
    </row>
    <row r="37" spans="1:12" ht="15" thickBot="1" x14ac:dyDescent="0.35">
      <c r="A37" s="33" t="s">
        <v>12</v>
      </c>
      <c r="B37" s="103"/>
      <c r="C37" s="104"/>
      <c r="D37" s="104"/>
      <c r="E37" s="104">
        <f>SUM(E25:E35)</f>
        <v>36</v>
      </c>
      <c r="F37" s="105">
        <v>24</v>
      </c>
      <c r="G37" s="105">
        <v>66</v>
      </c>
      <c r="H37" s="104">
        <f>SUM(H25:H34)</f>
        <v>36</v>
      </c>
      <c r="I37" s="38" t="str">
        <f t="shared" si="0"/>
        <v>ok</v>
      </c>
      <c r="J37" s="55"/>
      <c r="K37" s="55"/>
      <c r="L37" s="54"/>
    </row>
    <row r="38" spans="1:12" x14ac:dyDescent="0.3">
      <c r="B38" s="2"/>
      <c r="C38" s="2"/>
      <c r="D38" s="2"/>
      <c r="E38" s="2"/>
      <c r="G38" s="2"/>
      <c r="H38" s="2"/>
      <c r="I38" s="2"/>
      <c r="J38" s="55"/>
      <c r="K38" s="55"/>
      <c r="L38" s="54"/>
    </row>
    <row r="39" spans="1:12" x14ac:dyDescent="0.3">
      <c r="A39" s="39" t="s">
        <v>13</v>
      </c>
      <c r="B39" s="20"/>
      <c r="C39" s="20"/>
      <c r="D39" s="20"/>
      <c r="E39" s="20">
        <f>E37+E23+E13</f>
        <v>120</v>
      </c>
      <c r="F39" s="110">
        <v>120</v>
      </c>
      <c r="G39" s="110"/>
      <c r="H39" s="20">
        <f>H37+H23+H13</f>
        <v>120</v>
      </c>
      <c r="I39" s="40" t="str">
        <f>IF(H39&gt;=F39,"ok", "no")</f>
        <v>ok</v>
      </c>
      <c r="J39" s="55"/>
      <c r="K39" s="54"/>
      <c r="L39" s="54"/>
    </row>
    <row r="40" spans="1:12" x14ac:dyDescent="0.3">
      <c r="A40" s="2"/>
      <c r="B40" s="2"/>
      <c r="C40" s="2"/>
      <c r="D40" s="2"/>
      <c r="E40" s="2"/>
      <c r="G40" s="2"/>
      <c r="H40" s="2"/>
      <c r="I40" s="2"/>
      <c r="J40" s="55"/>
      <c r="K40" s="54"/>
      <c r="L40" s="54"/>
    </row>
    <row r="41" spans="1:12" x14ac:dyDescent="0.3">
      <c r="A41" s="2"/>
      <c r="J41" s="55"/>
      <c r="K41" s="54"/>
      <c r="L41" s="54"/>
    </row>
  </sheetData>
  <dataConsolidate link="1"/>
  <mergeCells count="17">
    <mergeCell ref="I18:I22"/>
    <mergeCell ref="A25:A34"/>
    <mergeCell ref="B25:B28"/>
    <mergeCell ref="B32:B34"/>
    <mergeCell ref="F2:G2"/>
    <mergeCell ref="A3:A13"/>
    <mergeCell ref="B3:B12"/>
    <mergeCell ref="F3:F12"/>
    <mergeCell ref="G3:G12"/>
    <mergeCell ref="I3:I12"/>
    <mergeCell ref="B29:D29"/>
    <mergeCell ref="F29:G29"/>
    <mergeCell ref="F39:G39"/>
    <mergeCell ref="A18:A22"/>
    <mergeCell ref="B18:B22"/>
    <mergeCell ref="F18:F22"/>
    <mergeCell ref="G18:G22"/>
  </mergeCells>
  <conditionalFormatting sqref="I25:I28 I30 I18:I22 I37 I32:I34 I3:I12">
    <cfRule type="cellIs" dxfId="1" priority="2" operator="equal">
      <formula>"no"</formula>
    </cfRule>
  </conditionalFormatting>
  <conditionalFormatting sqref="I35:I36">
    <cfRule type="cellIs" dxfId="0" priority="1" operator="equal">
      <formula>"no"</formula>
    </cfRule>
  </conditionalFormatting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Header>&amp;LTABELLA DEI LIMITI ORDINAMENTALI 
&amp;"-,Grassetto"ORDINAMENTO IN VIGORE DALL'ANNO ACCADEMICO 2018/2019&amp;C&amp;"-,Grassetto"Automation Engineering&amp;"-,Normale" - Curriculum &amp;"-,Grassetto"“Cyber Physical Systems”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“Robotics”</vt:lpstr>
      <vt:lpstr>"Cyber Physical Systems"</vt:lpstr>
      <vt:lpstr>'"Cyber Physical Systems"'!Area_stampa</vt:lpstr>
      <vt:lpstr>“Robotics”!Area_stampa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</dc:creator>
  <cp:lastModifiedBy>Utente Windows</cp:lastModifiedBy>
  <cp:lastPrinted>2013-11-25T11:32:40Z</cp:lastPrinted>
  <dcterms:created xsi:type="dcterms:W3CDTF">2013-11-20T19:27:17Z</dcterms:created>
  <dcterms:modified xsi:type="dcterms:W3CDTF">2026-02-08T13:36:31Z</dcterms:modified>
</cp:coreProperties>
</file>